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codeName="ThisWorkbook" defaultThemeVersion="124226"/>
  <mc:AlternateContent xmlns:mc="http://schemas.openxmlformats.org/markup-compatibility/2006">
    <mc:Choice Requires="x15">
      <x15ac:absPath xmlns:x15ac="http://schemas.microsoft.com/office/spreadsheetml/2010/11/ac" url="R:\DOC\SI\External Sector\Reserves Template\Ratio of NonSDR Basket Currencies to Total Reserves\"/>
    </mc:Choice>
  </mc:AlternateContent>
  <bookViews>
    <workbookView xWindow="135" yWindow="195" windowWidth="20370" windowHeight="11040"/>
  </bookViews>
  <sheets>
    <sheet name="Ratio by value" sheetId="2" r:id="rId1"/>
    <sheet name="Country rankings" sheetId="3" r:id="rId2"/>
    <sheet name="Detailed information" sheetId="1" r:id="rId3"/>
    <sheet name="Chart" sheetId="4" r:id="rId4"/>
  </sheets>
  <definedNames>
    <definedName name="_xlnm._FilterDatabase" localSheetId="3" hidden="1">Chart!$A$38:$C$117</definedName>
    <definedName name="_xlnm._FilterDatabase" localSheetId="1" hidden="1">'Country rankings'!$B$6:$D$89</definedName>
    <definedName name="_xlnm._FilterDatabase" localSheetId="0" hidden="1">'Ratio by value'!$B$24:$D$101</definedName>
    <definedName name="OLE_LINK1" localSheetId="0">'Ratio by value'!$B$2</definedName>
  </definedNames>
  <calcPr calcId="171027"/>
</workbook>
</file>

<file path=xl/calcChain.xml><?xml version="1.0" encoding="utf-8"?>
<calcChain xmlns="http://schemas.openxmlformats.org/spreadsheetml/2006/main">
  <c r="A259" i="1" l="1"/>
  <c r="AX255" i="1"/>
  <c r="AW255" i="1"/>
  <c r="AV255" i="1"/>
  <c r="AU255" i="1"/>
  <c r="AT255" i="1"/>
  <c r="AS255" i="1"/>
  <c r="AR255" i="1"/>
  <c r="AQ255" i="1"/>
  <c r="AP255" i="1"/>
  <c r="AO255" i="1"/>
  <c r="AN255" i="1"/>
  <c r="AM255" i="1"/>
  <c r="AL255" i="1"/>
  <c r="AK255" i="1"/>
  <c r="AJ255" i="1"/>
  <c r="AI255" i="1"/>
  <c r="AH255" i="1"/>
  <c r="AG255" i="1"/>
  <c r="AF255" i="1"/>
  <c r="AE255" i="1"/>
  <c r="AD255" i="1"/>
  <c r="AC255" i="1"/>
  <c r="AB255" i="1"/>
  <c r="AA255" i="1"/>
  <c r="Z255" i="1"/>
  <c r="Y255" i="1"/>
  <c r="X255" i="1"/>
  <c r="W255" i="1"/>
  <c r="V255" i="1"/>
  <c r="U255" i="1"/>
  <c r="T255" i="1"/>
  <c r="S255" i="1"/>
  <c r="R255" i="1"/>
  <c r="Q255" i="1"/>
  <c r="P255" i="1"/>
  <c r="O255" i="1"/>
  <c r="N255" i="1"/>
  <c r="M255" i="1"/>
  <c r="L255" i="1"/>
  <c r="K255" i="1"/>
  <c r="J255" i="1"/>
  <c r="I255" i="1"/>
  <c r="H255" i="1"/>
  <c r="G255" i="1"/>
  <c r="F255" i="1"/>
  <c r="E255" i="1"/>
  <c r="D255" i="1"/>
  <c r="C255" i="1"/>
  <c r="AY252" i="1"/>
  <c r="AX252" i="1"/>
  <c r="AW252" i="1"/>
  <c r="AV252" i="1"/>
  <c r="AU252" i="1"/>
  <c r="AT252" i="1"/>
  <c r="AS252" i="1"/>
  <c r="AR252" i="1"/>
  <c r="AQ252" i="1"/>
  <c r="AP252" i="1"/>
  <c r="AO252" i="1"/>
  <c r="AN252" i="1"/>
  <c r="AM252" i="1"/>
  <c r="AL252" i="1"/>
  <c r="AK252" i="1"/>
  <c r="AJ252" i="1"/>
  <c r="AI252" i="1"/>
  <c r="AH252" i="1"/>
  <c r="AG252" i="1"/>
  <c r="AF252" i="1"/>
  <c r="AE252" i="1"/>
  <c r="AD252" i="1"/>
  <c r="AC252" i="1"/>
  <c r="AB252" i="1"/>
  <c r="AA252" i="1"/>
  <c r="Z252" i="1"/>
  <c r="Y252" i="1"/>
  <c r="X252" i="1"/>
  <c r="W252" i="1"/>
  <c r="V252" i="1"/>
  <c r="U252" i="1"/>
  <c r="T252" i="1"/>
  <c r="S252" i="1"/>
  <c r="R252" i="1"/>
  <c r="Q252" i="1"/>
  <c r="P252" i="1"/>
  <c r="O252" i="1"/>
  <c r="N252" i="1"/>
  <c r="M252" i="1"/>
  <c r="L252" i="1"/>
  <c r="K252" i="1"/>
  <c r="J252" i="1"/>
  <c r="I252" i="1"/>
  <c r="H252" i="1"/>
  <c r="G252" i="1"/>
  <c r="F252" i="1"/>
  <c r="E252" i="1"/>
  <c r="D252" i="1"/>
  <c r="C252" i="1"/>
  <c r="AX249" i="1"/>
  <c r="AW249" i="1"/>
  <c r="AV249" i="1"/>
  <c r="AU249" i="1"/>
  <c r="AT249" i="1"/>
  <c r="AS249" i="1"/>
  <c r="AR249" i="1"/>
  <c r="AQ249" i="1"/>
  <c r="AP249" i="1"/>
  <c r="AO249" i="1"/>
  <c r="AN249" i="1"/>
  <c r="AM249" i="1"/>
  <c r="AL249" i="1"/>
  <c r="AK249" i="1"/>
  <c r="AJ249" i="1"/>
  <c r="AI249" i="1"/>
  <c r="AH249" i="1"/>
  <c r="AG249" i="1"/>
  <c r="AF249" i="1"/>
  <c r="AE249" i="1"/>
  <c r="AD249" i="1"/>
  <c r="AC249" i="1"/>
  <c r="AB249" i="1"/>
  <c r="AA249" i="1"/>
  <c r="Z249" i="1"/>
  <c r="Y249" i="1"/>
  <c r="X249" i="1"/>
  <c r="W249" i="1"/>
  <c r="V249" i="1"/>
  <c r="U249" i="1"/>
  <c r="T249" i="1"/>
  <c r="S249" i="1"/>
  <c r="R249" i="1"/>
  <c r="Q249" i="1"/>
  <c r="P249" i="1"/>
  <c r="O249" i="1"/>
  <c r="N249" i="1"/>
  <c r="M249" i="1"/>
  <c r="L249" i="1"/>
  <c r="K249" i="1"/>
  <c r="J249" i="1"/>
  <c r="I249" i="1"/>
  <c r="H249" i="1"/>
  <c r="G249" i="1"/>
  <c r="F249" i="1"/>
  <c r="E249" i="1"/>
  <c r="D249" i="1"/>
  <c r="C249" i="1"/>
  <c r="AY246" i="1"/>
  <c r="AX246" i="1"/>
  <c r="AW246" i="1"/>
  <c r="AV246" i="1"/>
  <c r="AU246" i="1"/>
  <c r="AT246" i="1"/>
  <c r="AS246" i="1"/>
  <c r="AR246" i="1"/>
  <c r="AQ246" i="1"/>
  <c r="AP246" i="1"/>
  <c r="AO246" i="1"/>
  <c r="AN246" i="1"/>
  <c r="AM246" i="1"/>
  <c r="AL246" i="1"/>
  <c r="AK246" i="1"/>
  <c r="AJ246" i="1"/>
  <c r="AI246" i="1"/>
  <c r="AH246" i="1"/>
  <c r="AG246" i="1"/>
  <c r="AF246" i="1"/>
  <c r="AE246" i="1"/>
  <c r="AD246" i="1"/>
  <c r="AC246" i="1"/>
  <c r="AB246" i="1"/>
  <c r="AA246" i="1"/>
  <c r="Z246" i="1"/>
  <c r="Y246" i="1"/>
  <c r="X246" i="1"/>
  <c r="W246" i="1"/>
  <c r="V246" i="1"/>
  <c r="U246" i="1"/>
  <c r="T246" i="1"/>
  <c r="S246" i="1"/>
  <c r="R246" i="1"/>
  <c r="Q246" i="1"/>
  <c r="P246" i="1"/>
  <c r="O246" i="1"/>
  <c r="N246" i="1"/>
  <c r="M246" i="1"/>
  <c r="L246" i="1"/>
  <c r="K246" i="1"/>
  <c r="J246" i="1"/>
  <c r="I246" i="1"/>
  <c r="H246" i="1"/>
  <c r="G246" i="1"/>
  <c r="F246" i="1"/>
  <c r="E246" i="1"/>
  <c r="D246" i="1"/>
  <c r="C246" i="1"/>
  <c r="AY243" i="1"/>
  <c r="AV243" i="1"/>
  <c r="AT243" i="1"/>
  <c r="AR243" i="1"/>
  <c r="AQ243" i="1"/>
  <c r="AP243" i="1"/>
  <c r="AO243" i="1"/>
  <c r="AN243" i="1"/>
  <c r="AM243" i="1"/>
  <c r="AL243" i="1"/>
  <c r="AK243" i="1"/>
  <c r="AJ243" i="1"/>
  <c r="AI243" i="1"/>
  <c r="AH243" i="1"/>
  <c r="AG243" i="1"/>
  <c r="AF243" i="1"/>
  <c r="AE243" i="1"/>
  <c r="AD243" i="1"/>
  <c r="AC243" i="1"/>
  <c r="AB243" i="1"/>
  <c r="AA243" i="1"/>
  <c r="Z243" i="1"/>
  <c r="Y243" i="1"/>
  <c r="X243" i="1"/>
  <c r="W243" i="1"/>
  <c r="V243" i="1"/>
  <c r="U243" i="1"/>
  <c r="T243" i="1"/>
  <c r="S243" i="1"/>
  <c r="R243" i="1"/>
  <c r="Q243" i="1"/>
  <c r="P243" i="1"/>
  <c r="O243" i="1"/>
  <c r="N243" i="1"/>
  <c r="M243" i="1"/>
  <c r="L243" i="1"/>
  <c r="K243" i="1"/>
  <c r="J243" i="1"/>
  <c r="I243" i="1"/>
  <c r="H243" i="1"/>
  <c r="G243" i="1"/>
  <c r="F243" i="1"/>
  <c r="E243" i="1"/>
  <c r="D243" i="1"/>
  <c r="C243" i="1"/>
  <c r="AY240" i="1"/>
  <c r="AX240" i="1"/>
  <c r="AW240" i="1"/>
  <c r="AV240" i="1"/>
  <c r="AU240" i="1"/>
  <c r="AT240" i="1"/>
  <c r="AS240" i="1"/>
  <c r="AR240" i="1"/>
  <c r="AQ240" i="1"/>
  <c r="AP240" i="1"/>
  <c r="AO240" i="1"/>
  <c r="AN240" i="1"/>
  <c r="AM240" i="1"/>
  <c r="AL240" i="1"/>
  <c r="AK240" i="1"/>
  <c r="AJ240" i="1"/>
  <c r="AI240" i="1"/>
  <c r="AH240" i="1"/>
  <c r="AG240" i="1"/>
  <c r="AF240" i="1"/>
  <c r="AE240" i="1"/>
  <c r="AD240" i="1"/>
  <c r="AC240" i="1"/>
  <c r="AB240" i="1"/>
  <c r="AA240" i="1"/>
  <c r="Z240" i="1"/>
  <c r="Y240" i="1"/>
  <c r="X240" i="1"/>
  <c r="W240" i="1"/>
  <c r="V240" i="1"/>
  <c r="U240" i="1"/>
  <c r="T240" i="1"/>
  <c r="S240" i="1"/>
  <c r="R240" i="1"/>
  <c r="Q240" i="1"/>
  <c r="P240" i="1"/>
  <c r="O240" i="1"/>
  <c r="N240" i="1"/>
  <c r="M240" i="1"/>
  <c r="L240" i="1"/>
  <c r="K240" i="1"/>
  <c r="J240" i="1"/>
  <c r="I240" i="1"/>
  <c r="H240" i="1"/>
  <c r="G240" i="1"/>
  <c r="F240" i="1"/>
  <c r="E240" i="1"/>
  <c r="D240" i="1"/>
  <c r="C240" i="1"/>
  <c r="AR237" i="1"/>
  <c r="AQ237" i="1"/>
  <c r="AP237" i="1"/>
  <c r="AO237" i="1"/>
  <c r="AN237" i="1"/>
  <c r="AM237" i="1"/>
  <c r="AL237" i="1"/>
  <c r="AK237" i="1"/>
  <c r="AJ237" i="1"/>
  <c r="AI237" i="1"/>
  <c r="AH237" i="1"/>
  <c r="AG237" i="1"/>
  <c r="AF237" i="1"/>
  <c r="AE237" i="1"/>
  <c r="AD237" i="1"/>
  <c r="AC237" i="1"/>
  <c r="AB237" i="1"/>
  <c r="AA237" i="1"/>
  <c r="Z237" i="1"/>
  <c r="Y237" i="1"/>
  <c r="X237" i="1"/>
  <c r="W237" i="1"/>
  <c r="V237" i="1"/>
  <c r="U237" i="1"/>
  <c r="T237" i="1"/>
  <c r="S237" i="1"/>
  <c r="R237" i="1"/>
  <c r="Q237" i="1"/>
  <c r="P237" i="1"/>
  <c r="O237" i="1"/>
  <c r="N237" i="1"/>
  <c r="M237" i="1"/>
  <c r="L237" i="1"/>
  <c r="K237" i="1"/>
  <c r="J237" i="1"/>
  <c r="I237" i="1"/>
  <c r="H237" i="1"/>
  <c r="G237" i="1"/>
  <c r="F237" i="1"/>
  <c r="E237" i="1"/>
  <c r="D237" i="1"/>
  <c r="C237" i="1"/>
  <c r="AY234" i="1"/>
  <c r="AX234" i="1"/>
  <c r="AW234" i="1"/>
  <c r="AV234" i="1"/>
  <c r="AU234" i="1"/>
  <c r="AT234" i="1"/>
  <c r="AS234" i="1"/>
  <c r="AR234" i="1"/>
  <c r="AQ234" i="1"/>
  <c r="AP234" i="1"/>
  <c r="AO234" i="1"/>
  <c r="AN234" i="1"/>
  <c r="AM234" i="1"/>
  <c r="AL234" i="1"/>
  <c r="AK234" i="1"/>
  <c r="AJ234" i="1"/>
  <c r="AI234" i="1"/>
  <c r="AH234" i="1"/>
  <c r="AG234" i="1"/>
  <c r="AF234" i="1"/>
  <c r="AE234" i="1"/>
  <c r="AD234" i="1"/>
  <c r="AC234" i="1"/>
  <c r="AB234" i="1"/>
  <c r="AA234" i="1"/>
  <c r="Z234" i="1"/>
  <c r="Y234" i="1"/>
  <c r="X234" i="1"/>
  <c r="W234" i="1"/>
  <c r="V234" i="1"/>
  <c r="U234" i="1"/>
  <c r="T234" i="1"/>
  <c r="S234" i="1"/>
  <c r="R234" i="1"/>
  <c r="Q234" i="1"/>
  <c r="P234" i="1"/>
  <c r="O234" i="1"/>
  <c r="N234" i="1"/>
  <c r="M234" i="1"/>
  <c r="L234" i="1"/>
  <c r="K234" i="1"/>
  <c r="J234" i="1"/>
  <c r="I234" i="1"/>
  <c r="H234" i="1"/>
  <c r="G234" i="1"/>
  <c r="F234" i="1"/>
  <c r="E234" i="1"/>
  <c r="D234" i="1"/>
  <c r="C234" i="1"/>
  <c r="AY231" i="1"/>
  <c r="AX231" i="1"/>
  <c r="AW231" i="1"/>
  <c r="AV231" i="1"/>
  <c r="AU231" i="1"/>
  <c r="AT231" i="1"/>
  <c r="AS231" i="1"/>
  <c r="AR231" i="1"/>
  <c r="AQ231" i="1"/>
  <c r="AP231" i="1"/>
  <c r="AO231" i="1"/>
  <c r="AN231" i="1"/>
  <c r="AM231" i="1"/>
  <c r="AL231" i="1"/>
  <c r="AK231" i="1"/>
  <c r="AJ231" i="1"/>
  <c r="AI231" i="1"/>
  <c r="AH231" i="1"/>
  <c r="AG231" i="1"/>
  <c r="AF231" i="1"/>
  <c r="AE231" i="1"/>
  <c r="AD231" i="1"/>
  <c r="AC231" i="1"/>
  <c r="AB231" i="1"/>
  <c r="AA231" i="1"/>
  <c r="Z231" i="1"/>
  <c r="Y231" i="1"/>
  <c r="X231" i="1"/>
  <c r="W231" i="1"/>
  <c r="V231" i="1"/>
  <c r="U231" i="1"/>
  <c r="T231" i="1"/>
  <c r="S231" i="1"/>
  <c r="R231" i="1"/>
  <c r="Q231" i="1"/>
  <c r="P231" i="1"/>
  <c r="O231" i="1"/>
  <c r="N231" i="1"/>
  <c r="M231" i="1"/>
  <c r="L231" i="1"/>
  <c r="K231" i="1"/>
  <c r="J231" i="1"/>
  <c r="I231" i="1"/>
  <c r="H231" i="1"/>
  <c r="G231" i="1"/>
  <c r="F231" i="1"/>
  <c r="E231" i="1"/>
  <c r="D231" i="1"/>
  <c r="C231" i="1"/>
  <c r="AY228" i="1"/>
  <c r="AX228" i="1"/>
  <c r="AW228" i="1"/>
  <c r="AV228" i="1"/>
  <c r="AU228" i="1"/>
  <c r="AT228" i="1"/>
  <c r="AS228" i="1"/>
  <c r="AR228" i="1"/>
  <c r="AQ228" i="1"/>
  <c r="AP228" i="1"/>
  <c r="AO228" i="1"/>
  <c r="AN228" i="1"/>
  <c r="AM228" i="1"/>
  <c r="AL228" i="1"/>
  <c r="AK228" i="1"/>
  <c r="AJ228" i="1"/>
  <c r="AI228" i="1"/>
  <c r="AH228" i="1"/>
  <c r="AG228" i="1"/>
  <c r="AF228" i="1"/>
  <c r="AE228" i="1"/>
  <c r="AD228" i="1"/>
  <c r="AC228" i="1"/>
  <c r="AB228" i="1"/>
  <c r="AA228" i="1"/>
  <c r="Z228" i="1"/>
  <c r="Y228" i="1"/>
  <c r="X228" i="1"/>
  <c r="W228" i="1"/>
  <c r="V228" i="1"/>
  <c r="U228" i="1"/>
  <c r="T228" i="1"/>
  <c r="S228" i="1"/>
  <c r="R228" i="1"/>
  <c r="Q228" i="1"/>
  <c r="P228" i="1"/>
  <c r="O228" i="1"/>
  <c r="N228" i="1"/>
  <c r="M228" i="1"/>
  <c r="L228" i="1"/>
  <c r="K228" i="1"/>
  <c r="J228" i="1"/>
  <c r="I228" i="1"/>
  <c r="H228" i="1"/>
  <c r="G228" i="1"/>
  <c r="F228" i="1"/>
  <c r="E228" i="1"/>
  <c r="D228" i="1"/>
  <c r="C228" i="1"/>
  <c r="AR225" i="1"/>
  <c r="AQ225" i="1"/>
  <c r="AP225" i="1"/>
  <c r="AO225" i="1"/>
  <c r="AN225" i="1"/>
  <c r="AM225" i="1"/>
  <c r="AL225" i="1"/>
  <c r="AK225" i="1"/>
  <c r="AJ225" i="1"/>
  <c r="AI225" i="1"/>
  <c r="AH225" i="1"/>
  <c r="AG225" i="1"/>
  <c r="AF225" i="1"/>
  <c r="AE225" i="1"/>
  <c r="AD225" i="1"/>
  <c r="AC225" i="1"/>
  <c r="AB225" i="1"/>
  <c r="AA225" i="1"/>
  <c r="Z225" i="1"/>
  <c r="Y225" i="1"/>
  <c r="X225" i="1"/>
  <c r="W225" i="1"/>
  <c r="V225" i="1"/>
  <c r="U225" i="1"/>
  <c r="T225" i="1"/>
  <c r="S225" i="1"/>
  <c r="R225" i="1"/>
  <c r="Q225" i="1"/>
  <c r="P225" i="1"/>
  <c r="O225" i="1"/>
  <c r="N225" i="1"/>
  <c r="M225" i="1"/>
  <c r="L225" i="1"/>
  <c r="K225" i="1"/>
  <c r="J225" i="1"/>
  <c r="I225" i="1"/>
  <c r="H225" i="1"/>
  <c r="G225" i="1"/>
  <c r="F225" i="1"/>
  <c r="E225" i="1"/>
  <c r="D225" i="1"/>
  <c r="C225" i="1"/>
  <c r="AY222" i="1"/>
  <c r="AX222" i="1"/>
  <c r="AW222" i="1"/>
  <c r="AV222" i="1"/>
  <c r="AU222" i="1"/>
  <c r="AT222" i="1"/>
  <c r="AS222" i="1"/>
  <c r="AR222" i="1"/>
  <c r="AQ222" i="1"/>
  <c r="AP222" i="1"/>
  <c r="AO222" i="1"/>
  <c r="AN222" i="1"/>
  <c r="AM222" i="1"/>
  <c r="AL222" i="1"/>
  <c r="AK222" i="1"/>
  <c r="AJ222" i="1"/>
  <c r="AI222" i="1"/>
  <c r="AH222" i="1"/>
  <c r="AG222" i="1"/>
  <c r="AF222" i="1"/>
  <c r="AE222" i="1"/>
  <c r="AD222" i="1"/>
  <c r="AC222" i="1"/>
  <c r="AB222" i="1"/>
  <c r="AA222" i="1"/>
  <c r="Z222" i="1"/>
  <c r="Y222" i="1"/>
  <c r="X222" i="1"/>
  <c r="W222" i="1"/>
  <c r="V222" i="1"/>
  <c r="U222" i="1"/>
  <c r="T222" i="1"/>
  <c r="S222" i="1"/>
  <c r="R222" i="1"/>
  <c r="Q222" i="1"/>
  <c r="P222" i="1"/>
  <c r="O222" i="1"/>
  <c r="N222" i="1"/>
  <c r="M222" i="1"/>
  <c r="L222" i="1"/>
  <c r="K222" i="1"/>
  <c r="J222" i="1"/>
  <c r="I222" i="1"/>
  <c r="H222" i="1"/>
  <c r="G222" i="1"/>
  <c r="F222" i="1"/>
  <c r="E222" i="1"/>
  <c r="D222" i="1"/>
  <c r="C222" i="1"/>
  <c r="AY219" i="1"/>
  <c r="AX219" i="1"/>
  <c r="AW219" i="1"/>
  <c r="AV219" i="1"/>
  <c r="AU219" i="1"/>
  <c r="AT219" i="1"/>
  <c r="AS219" i="1"/>
  <c r="AR219" i="1"/>
  <c r="AQ219" i="1"/>
  <c r="AP219" i="1"/>
  <c r="AO219" i="1"/>
  <c r="AN219" i="1"/>
  <c r="AM219" i="1"/>
  <c r="AL219" i="1"/>
  <c r="AK219" i="1"/>
  <c r="AJ219" i="1"/>
  <c r="AI219" i="1"/>
  <c r="AH219" i="1"/>
  <c r="AG219" i="1"/>
  <c r="AF219" i="1"/>
  <c r="AE219" i="1"/>
  <c r="AD219" i="1"/>
  <c r="AC219" i="1"/>
  <c r="AB219" i="1"/>
  <c r="AA219" i="1"/>
  <c r="Z219" i="1"/>
  <c r="Y219" i="1"/>
  <c r="X219" i="1"/>
  <c r="W219" i="1"/>
  <c r="V219" i="1"/>
  <c r="U219" i="1"/>
  <c r="T219" i="1"/>
  <c r="S219" i="1"/>
  <c r="R219" i="1"/>
  <c r="Q219" i="1"/>
  <c r="P219" i="1"/>
  <c r="O219" i="1"/>
  <c r="N219" i="1"/>
  <c r="M219" i="1"/>
  <c r="L219" i="1"/>
  <c r="K219" i="1"/>
  <c r="J219" i="1"/>
  <c r="I219" i="1"/>
  <c r="H219" i="1"/>
  <c r="G219" i="1"/>
  <c r="F219" i="1"/>
  <c r="E219" i="1"/>
  <c r="D219" i="1"/>
  <c r="C219" i="1"/>
  <c r="AY216" i="1"/>
  <c r="AX216" i="1"/>
  <c r="AW216" i="1"/>
  <c r="AV216" i="1"/>
  <c r="AU216" i="1"/>
  <c r="AT216" i="1"/>
  <c r="AS216" i="1"/>
  <c r="AR216" i="1"/>
  <c r="AQ216" i="1"/>
  <c r="AP216" i="1"/>
  <c r="AO216" i="1"/>
  <c r="AN216" i="1"/>
  <c r="AM216" i="1"/>
  <c r="AL216" i="1"/>
  <c r="AK216" i="1"/>
  <c r="AJ216" i="1"/>
  <c r="AI216" i="1"/>
  <c r="AH216" i="1"/>
  <c r="AG216" i="1"/>
  <c r="AF216" i="1"/>
  <c r="AE216" i="1"/>
  <c r="AD216" i="1"/>
  <c r="AC216" i="1"/>
  <c r="AB216" i="1"/>
  <c r="AA216" i="1"/>
  <c r="Z216" i="1"/>
  <c r="Y216" i="1"/>
  <c r="X216" i="1"/>
  <c r="W216" i="1"/>
  <c r="V216" i="1"/>
  <c r="U216" i="1"/>
  <c r="T216" i="1"/>
  <c r="S216" i="1"/>
  <c r="R216" i="1"/>
  <c r="Q216" i="1"/>
  <c r="P216" i="1"/>
  <c r="O216" i="1"/>
  <c r="N216" i="1"/>
  <c r="M216" i="1"/>
  <c r="L216" i="1"/>
  <c r="K216" i="1"/>
  <c r="J216" i="1"/>
  <c r="I216" i="1"/>
  <c r="H216" i="1"/>
  <c r="G216" i="1"/>
  <c r="F216" i="1"/>
  <c r="E216" i="1"/>
  <c r="D216" i="1"/>
  <c r="C216" i="1"/>
  <c r="AX213" i="1"/>
  <c r="AW213" i="1"/>
  <c r="AV213" i="1"/>
  <c r="AU213" i="1"/>
  <c r="AT213" i="1"/>
  <c r="AS213" i="1"/>
  <c r="AR213" i="1"/>
  <c r="AQ213" i="1"/>
  <c r="AP213" i="1"/>
  <c r="AO213" i="1"/>
  <c r="AN213" i="1"/>
  <c r="AM213" i="1"/>
  <c r="AL213" i="1"/>
  <c r="AK213" i="1"/>
  <c r="AJ213" i="1"/>
  <c r="AI213" i="1"/>
  <c r="AH213" i="1"/>
  <c r="AG213" i="1"/>
  <c r="AF213" i="1"/>
  <c r="AE213" i="1"/>
  <c r="AD213" i="1"/>
  <c r="AC213" i="1"/>
  <c r="AB213" i="1"/>
  <c r="AA213" i="1"/>
  <c r="Z213" i="1"/>
  <c r="Y213" i="1"/>
  <c r="X213" i="1"/>
  <c r="W213" i="1"/>
  <c r="V213" i="1"/>
  <c r="U213" i="1"/>
  <c r="T213" i="1"/>
  <c r="S213" i="1"/>
  <c r="R213" i="1"/>
  <c r="Q213" i="1"/>
  <c r="P213" i="1"/>
  <c r="O213" i="1"/>
  <c r="N213" i="1"/>
  <c r="M213" i="1"/>
  <c r="L213" i="1"/>
  <c r="K213" i="1"/>
  <c r="J213" i="1"/>
  <c r="I213" i="1"/>
  <c r="H213" i="1"/>
  <c r="G213" i="1"/>
  <c r="F213" i="1"/>
  <c r="E213" i="1"/>
  <c r="D213" i="1"/>
  <c r="C213" i="1"/>
  <c r="AY210" i="1"/>
  <c r="AR210" i="1"/>
  <c r="AQ210" i="1"/>
  <c r="AP210" i="1"/>
  <c r="AO210" i="1"/>
  <c r="AN210" i="1"/>
  <c r="AM210" i="1"/>
  <c r="AL210" i="1"/>
  <c r="AK210" i="1"/>
  <c r="AJ210" i="1"/>
  <c r="AI210" i="1"/>
  <c r="AH210" i="1"/>
  <c r="AG210" i="1"/>
  <c r="AF210" i="1"/>
  <c r="AE210" i="1"/>
  <c r="AD210" i="1"/>
  <c r="AC210" i="1"/>
  <c r="AB210" i="1"/>
  <c r="AA210" i="1"/>
  <c r="Z210" i="1"/>
  <c r="Y210" i="1"/>
  <c r="X210" i="1"/>
  <c r="W210" i="1"/>
  <c r="V210" i="1"/>
  <c r="U210" i="1"/>
  <c r="T210" i="1"/>
  <c r="S210" i="1"/>
  <c r="R210" i="1"/>
  <c r="Q210" i="1"/>
  <c r="P210" i="1"/>
  <c r="O210" i="1"/>
  <c r="N210" i="1"/>
  <c r="M210" i="1"/>
  <c r="L210" i="1"/>
  <c r="K210" i="1"/>
  <c r="J210" i="1"/>
  <c r="I210" i="1"/>
  <c r="H210" i="1"/>
  <c r="G210" i="1"/>
  <c r="F210" i="1"/>
  <c r="E210" i="1"/>
  <c r="D210" i="1"/>
  <c r="C210" i="1"/>
  <c r="AY207" i="1"/>
  <c r="AX207" i="1"/>
  <c r="AW207" i="1"/>
  <c r="AV207" i="1"/>
  <c r="AU207" i="1"/>
  <c r="AT207" i="1"/>
  <c r="AS207" i="1"/>
  <c r="AR207" i="1"/>
  <c r="AQ207" i="1"/>
  <c r="AP207" i="1"/>
  <c r="AO207" i="1"/>
  <c r="AN207" i="1"/>
  <c r="AM207" i="1"/>
  <c r="AL207" i="1"/>
  <c r="AK207" i="1"/>
  <c r="AJ207" i="1"/>
  <c r="AI207" i="1"/>
  <c r="AH207" i="1"/>
  <c r="AG207" i="1"/>
  <c r="AF207" i="1"/>
  <c r="AE207" i="1"/>
  <c r="AD207" i="1"/>
  <c r="AC207" i="1"/>
  <c r="AB207" i="1"/>
  <c r="AA207" i="1"/>
  <c r="Z207" i="1"/>
  <c r="Y207" i="1"/>
  <c r="X207" i="1"/>
  <c r="W207" i="1"/>
  <c r="V207" i="1"/>
  <c r="U207" i="1"/>
  <c r="T207" i="1"/>
  <c r="S207" i="1"/>
  <c r="R207" i="1"/>
  <c r="Q207" i="1"/>
  <c r="P207" i="1"/>
  <c r="O207" i="1"/>
  <c r="N207" i="1"/>
  <c r="M207" i="1"/>
  <c r="L207" i="1"/>
  <c r="K207" i="1"/>
  <c r="J207" i="1"/>
  <c r="I207" i="1"/>
  <c r="H207" i="1"/>
  <c r="G207" i="1"/>
  <c r="F207" i="1"/>
  <c r="E207" i="1"/>
  <c r="D207" i="1"/>
  <c r="C207" i="1"/>
  <c r="AW204" i="1"/>
  <c r="AV204" i="1"/>
  <c r="AU204" i="1"/>
  <c r="AR204" i="1"/>
  <c r="AQ204" i="1"/>
  <c r="AP204" i="1"/>
  <c r="AO204" i="1"/>
  <c r="AN204" i="1"/>
  <c r="AM204" i="1"/>
  <c r="AL204" i="1"/>
  <c r="AK204" i="1"/>
  <c r="AJ204" i="1"/>
  <c r="AI204" i="1"/>
  <c r="AH204" i="1"/>
  <c r="AG204" i="1"/>
  <c r="AF204" i="1"/>
  <c r="AE204" i="1"/>
  <c r="AD204" i="1"/>
  <c r="AC204" i="1"/>
  <c r="AB204" i="1"/>
  <c r="AA204" i="1"/>
  <c r="Z204" i="1"/>
  <c r="Y204" i="1"/>
  <c r="X204" i="1"/>
  <c r="W204" i="1"/>
  <c r="V204" i="1"/>
  <c r="U204" i="1"/>
  <c r="T204" i="1"/>
  <c r="S204" i="1"/>
  <c r="R204" i="1"/>
  <c r="Q204" i="1"/>
  <c r="P204" i="1"/>
  <c r="O204" i="1"/>
  <c r="N204" i="1"/>
  <c r="M204" i="1"/>
  <c r="L204" i="1"/>
  <c r="K204" i="1"/>
  <c r="J204" i="1"/>
  <c r="I204" i="1"/>
  <c r="H204" i="1"/>
  <c r="G204" i="1"/>
  <c r="F204" i="1"/>
  <c r="E204" i="1"/>
  <c r="D204" i="1"/>
  <c r="C204" i="1"/>
  <c r="AY201" i="1"/>
  <c r="AV201" i="1"/>
  <c r="AS201" i="1"/>
  <c r="AR201" i="1"/>
  <c r="AQ201" i="1"/>
  <c r="AP201" i="1"/>
  <c r="AO201" i="1"/>
  <c r="AN201" i="1"/>
  <c r="AM201" i="1"/>
  <c r="AL201" i="1"/>
  <c r="AK201" i="1"/>
  <c r="AJ201" i="1"/>
  <c r="AI201" i="1"/>
  <c r="AH201" i="1"/>
  <c r="AG201" i="1"/>
  <c r="AF201" i="1"/>
  <c r="AE201" i="1"/>
  <c r="AD201" i="1"/>
  <c r="AC201" i="1"/>
  <c r="AB201" i="1"/>
  <c r="AA201" i="1"/>
  <c r="Z201" i="1"/>
  <c r="Y201" i="1"/>
  <c r="X201" i="1"/>
  <c r="W201" i="1"/>
  <c r="V201" i="1"/>
  <c r="U201" i="1"/>
  <c r="T201" i="1"/>
  <c r="S201" i="1"/>
  <c r="R201" i="1"/>
  <c r="Q201" i="1"/>
  <c r="P201" i="1"/>
  <c r="O201" i="1"/>
  <c r="N201" i="1"/>
  <c r="M201" i="1"/>
  <c r="L201" i="1"/>
  <c r="K201" i="1"/>
  <c r="J201" i="1"/>
  <c r="I201" i="1"/>
  <c r="H201" i="1"/>
  <c r="G201" i="1"/>
  <c r="F201" i="1"/>
  <c r="E201" i="1"/>
  <c r="D201" i="1"/>
  <c r="C201" i="1"/>
  <c r="AY198" i="1"/>
  <c r="AX198" i="1"/>
  <c r="AW198" i="1"/>
  <c r="AV198" i="1"/>
  <c r="AU198" i="1"/>
  <c r="AT198" i="1"/>
  <c r="AS198" i="1"/>
  <c r="AR198" i="1"/>
  <c r="AQ198" i="1"/>
  <c r="AP198" i="1"/>
  <c r="AO198" i="1"/>
  <c r="AN198" i="1"/>
  <c r="AM198" i="1"/>
  <c r="AL198" i="1"/>
  <c r="AK198" i="1"/>
  <c r="AJ198" i="1"/>
  <c r="AI198" i="1"/>
  <c r="AH198" i="1"/>
  <c r="AG198" i="1"/>
  <c r="AF198" i="1"/>
  <c r="AE198" i="1"/>
  <c r="AD198" i="1"/>
  <c r="AC198" i="1"/>
  <c r="AB198" i="1"/>
  <c r="AA198" i="1"/>
  <c r="Z198" i="1"/>
  <c r="Y198" i="1"/>
  <c r="X198" i="1"/>
  <c r="W198" i="1"/>
  <c r="V198" i="1"/>
  <c r="U198" i="1"/>
  <c r="T198" i="1"/>
  <c r="S198" i="1"/>
  <c r="R198" i="1"/>
  <c r="Q198" i="1"/>
  <c r="P198" i="1"/>
  <c r="O198" i="1"/>
  <c r="N198" i="1"/>
  <c r="M198" i="1"/>
  <c r="L198" i="1"/>
  <c r="K198" i="1"/>
  <c r="J198" i="1"/>
  <c r="I198" i="1"/>
  <c r="H198" i="1"/>
  <c r="G198" i="1"/>
  <c r="F198" i="1"/>
  <c r="E198" i="1"/>
  <c r="D198" i="1"/>
  <c r="C198" i="1"/>
  <c r="AY195" i="1"/>
  <c r="AX195" i="1"/>
  <c r="AW195" i="1"/>
  <c r="AV195" i="1"/>
  <c r="AU195" i="1"/>
  <c r="AT195" i="1"/>
  <c r="AS195" i="1"/>
  <c r="AR195" i="1"/>
  <c r="AQ195" i="1"/>
  <c r="AP195" i="1"/>
  <c r="AO195" i="1"/>
  <c r="AN195" i="1"/>
  <c r="AM195" i="1"/>
  <c r="AL195" i="1"/>
  <c r="AK195" i="1"/>
  <c r="AJ195" i="1"/>
  <c r="AI195" i="1"/>
  <c r="AH195" i="1"/>
  <c r="AG195" i="1"/>
  <c r="AF195" i="1"/>
  <c r="AE195" i="1"/>
  <c r="AD195" i="1"/>
  <c r="AC195" i="1"/>
  <c r="AB195" i="1"/>
  <c r="AA195" i="1"/>
  <c r="Z195" i="1"/>
  <c r="Y195" i="1"/>
  <c r="X195" i="1"/>
  <c r="W195" i="1"/>
  <c r="V195" i="1"/>
  <c r="U195" i="1"/>
  <c r="T195" i="1"/>
  <c r="S195" i="1"/>
  <c r="R195" i="1"/>
  <c r="Q195" i="1"/>
  <c r="P195" i="1"/>
  <c r="O195" i="1"/>
  <c r="N195" i="1"/>
  <c r="M195" i="1"/>
  <c r="L195" i="1"/>
  <c r="K195" i="1"/>
  <c r="J195" i="1"/>
  <c r="I195" i="1"/>
  <c r="H195" i="1"/>
  <c r="G195" i="1"/>
  <c r="F195" i="1"/>
  <c r="E195" i="1"/>
  <c r="D195" i="1"/>
  <c r="C195" i="1"/>
  <c r="AY192" i="1"/>
  <c r="AX192" i="1"/>
  <c r="AW192" i="1"/>
  <c r="AV192" i="1"/>
  <c r="AU192" i="1"/>
  <c r="AT192" i="1"/>
  <c r="AS192" i="1"/>
  <c r="AR192" i="1"/>
  <c r="AQ192" i="1"/>
  <c r="AP192" i="1"/>
  <c r="AO192" i="1"/>
  <c r="AN192" i="1"/>
  <c r="AM192" i="1"/>
  <c r="AL192" i="1"/>
  <c r="AK192" i="1"/>
  <c r="AJ192" i="1"/>
  <c r="AI192" i="1"/>
  <c r="AH192" i="1"/>
  <c r="AG192" i="1"/>
  <c r="AF192" i="1"/>
  <c r="AE192" i="1"/>
  <c r="AD192" i="1"/>
  <c r="AC192" i="1"/>
  <c r="AB192" i="1"/>
  <c r="AA192" i="1"/>
  <c r="Z192" i="1"/>
  <c r="Y192" i="1"/>
  <c r="X192" i="1"/>
  <c r="W192" i="1"/>
  <c r="V192" i="1"/>
  <c r="U192" i="1"/>
  <c r="T192" i="1"/>
  <c r="S192" i="1"/>
  <c r="R192" i="1"/>
  <c r="Q192" i="1"/>
  <c r="P192" i="1"/>
  <c r="O192" i="1"/>
  <c r="N192" i="1"/>
  <c r="M192" i="1"/>
  <c r="L192" i="1"/>
  <c r="K192" i="1"/>
  <c r="J192" i="1"/>
  <c r="I192" i="1"/>
  <c r="H192" i="1"/>
  <c r="G192" i="1"/>
  <c r="F192" i="1"/>
  <c r="E192" i="1"/>
  <c r="D192" i="1"/>
  <c r="C192" i="1"/>
  <c r="AY189" i="1"/>
  <c r="AX189" i="1"/>
  <c r="AW189" i="1"/>
  <c r="AV189" i="1"/>
  <c r="AU189" i="1"/>
  <c r="AT189" i="1"/>
  <c r="AS189" i="1"/>
  <c r="AR189" i="1"/>
  <c r="AQ189" i="1"/>
  <c r="AP189" i="1"/>
  <c r="AO189" i="1"/>
  <c r="AN189" i="1"/>
  <c r="AM189" i="1"/>
  <c r="AL189" i="1"/>
  <c r="AK189" i="1"/>
  <c r="AJ189" i="1"/>
  <c r="AI189" i="1"/>
  <c r="AH189" i="1"/>
  <c r="AG189" i="1"/>
  <c r="AF189" i="1"/>
  <c r="AE189" i="1"/>
  <c r="AD189" i="1"/>
  <c r="AC189" i="1"/>
  <c r="AB189" i="1"/>
  <c r="AA189" i="1"/>
  <c r="Z189" i="1"/>
  <c r="Y189" i="1"/>
  <c r="X189" i="1"/>
  <c r="W189" i="1"/>
  <c r="V189" i="1"/>
  <c r="U189" i="1"/>
  <c r="T189" i="1"/>
  <c r="S189" i="1"/>
  <c r="R189" i="1"/>
  <c r="Q189" i="1"/>
  <c r="P189" i="1"/>
  <c r="O189" i="1"/>
  <c r="N189" i="1"/>
  <c r="M189" i="1"/>
  <c r="L189" i="1"/>
  <c r="K189" i="1"/>
  <c r="J189" i="1"/>
  <c r="I189" i="1"/>
  <c r="H189" i="1"/>
  <c r="G189" i="1"/>
  <c r="F189" i="1"/>
  <c r="E189" i="1"/>
  <c r="D189" i="1"/>
  <c r="C189" i="1"/>
  <c r="AY186" i="1"/>
  <c r="AX186" i="1"/>
  <c r="AW186" i="1"/>
  <c r="AV186" i="1"/>
  <c r="AU186" i="1"/>
  <c r="AT186" i="1"/>
  <c r="AS186" i="1"/>
  <c r="AR186" i="1"/>
  <c r="AQ186" i="1"/>
  <c r="AP186" i="1"/>
  <c r="AO186" i="1"/>
  <c r="AN186" i="1"/>
  <c r="AM186" i="1"/>
  <c r="AL186" i="1"/>
  <c r="AK186" i="1"/>
  <c r="AJ186" i="1"/>
  <c r="AI186" i="1"/>
  <c r="AH186" i="1"/>
  <c r="AG186" i="1"/>
  <c r="AF186" i="1"/>
  <c r="AE186" i="1"/>
  <c r="AD186" i="1"/>
  <c r="AC186" i="1"/>
  <c r="AB186" i="1"/>
  <c r="AA186" i="1"/>
  <c r="Z186" i="1"/>
  <c r="Y186" i="1"/>
  <c r="X186" i="1"/>
  <c r="W186" i="1"/>
  <c r="V186" i="1"/>
  <c r="U186" i="1"/>
  <c r="T186" i="1"/>
  <c r="S186" i="1"/>
  <c r="R186" i="1"/>
  <c r="Q186" i="1"/>
  <c r="P186" i="1"/>
  <c r="O186" i="1"/>
  <c r="N186" i="1"/>
  <c r="M186" i="1"/>
  <c r="L186" i="1"/>
  <c r="K186" i="1"/>
  <c r="J186" i="1"/>
  <c r="I186" i="1"/>
  <c r="H186" i="1"/>
  <c r="G186" i="1"/>
  <c r="F186" i="1"/>
  <c r="E186" i="1"/>
  <c r="D186" i="1"/>
  <c r="C186" i="1"/>
  <c r="AV183" i="1"/>
  <c r="AS183" i="1"/>
  <c r="AR183" i="1"/>
  <c r="AQ183" i="1"/>
  <c r="AP183" i="1"/>
  <c r="AO183" i="1"/>
  <c r="AN183" i="1"/>
  <c r="AM183" i="1"/>
  <c r="AL183" i="1"/>
  <c r="AK183" i="1"/>
  <c r="AJ183" i="1"/>
  <c r="AI183" i="1"/>
  <c r="AH183" i="1"/>
  <c r="AG183" i="1"/>
  <c r="AF183" i="1"/>
  <c r="AE183" i="1"/>
  <c r="AD183" i="1"/>
  <c r="AC183" i="1"/>
  <c r="AB183" i="1"/>
  <c r="AA183" i="1"/>
  <c r="Z183" i="1"/>
  <c r="Y183" i="1"/>
  <c r="X183" i="1"/>
  <c r="W183" i="1"/>
  <c r="V183" i="1"/>
  <c r="U183" i="1"/>
  <c r="T183" i="1"/>
  <c r="S183" i="1"/>
  <c r="R183" i="1"/>
  <c r="Q183" i="1"/>
  <c r="P183" i="1"/>
  <c r="O183" i="1"/>
  <c r="N183" i="1"/>
  <c r="M183" i="1"/>
  <c r="L183" i="1"/>
  <c r="K183" i="1"/>
  <c r="J183" i="1"/>
  <c r="I183" i="1"/>
  <c r="H183" i="1"/>
  <c r="G183" i="1"/>
  <c r="F183" i="1"/>
  <c r="E183" i="1"/>
  <c r="D183" i="1"/>
  <c r="C183" i="1"/>
  <c r="AY180" i="1"/>
  <c r="AX180" i="1"/>
  <c r="AW180" i="1"/>
  <c r="AV180" i="1"/>
  <c r="AU180" i="1"/>
  <c r="AT180" i="1"/>
  <c r="AS180" i="1"/>
  <c r="AR180" i="1"/>
  <c r="AQ180" i="1"/>
  <c r="AP180" i="1"/>
  <c r="AO180" i="1"/>
  <c r="AN180" i="1"/>
  <c r="AM180" i="1"/>
  <c r="AL180" i="1"/>
  <c r="AK180" i="1"/>
  <c r="AJ180" i="1"/>
  <c r="AI180" i="1"/>
  <c r="AH180" i="1"/>
  <c r="AG180" i="1"/>
  <c r="AF180" i="1"/>
  <c r="AE180" i="1"/>
  <c r="AD180" i="1"/>
  <c r="AC180" i="1"/>
  <c r="AB180" i="1"/>
  <c r="AA180" i="1"/>
  <c r="Z180" i="1"/>
  <c r="Y180" i="1"/>
  <c r="X180" i="1"/>
  <c r="W180" i="1"/>
  <c r="V180" i="1"/>
  <c r="U180" i="1"/>
  <c r="T180" i="1"/>
  <c r="S180" i="1"/>
  <c r="R180" i="1"/>
  <c r="Q180" i="1"/>
  <c r="P180" i="1"/>
  <c r="O180" i="1"/>
  <c r="N180" i="1"/>
  <c r="M180" i="1"/>
  <c r="L180" i="1"/>
  <c r="K180" i="1"/>
  <c r="J180" i="1"/>
  <c r="I180" i="1"/>
  <c r="H180" i="1"/>
  <c r="G180" i="1"/>
  <c r="F180" i="1"/>
  <c r="E180" i="1"/>
  <c r="D180" i="1"/>
  <c r="C180" i="1"/>
  <c r="AY177" i="1"/>
  <c r="AX177" i="1"/>
  <c r="AW177" i="1"/>
  <c r="AV177" i="1"/>
  <c r="AU177" i="1"/>
  <c r="AT177" i="1"/>
  <c r="AS177" i="1"/>
  <c r="AR177" i="1"/>
  <c r="AQ177" i="1"/>
  <c r="AP177" i="1"/>
  <c r="AO177" i="1"/>
  <c r="AN177" i="1"/>
  <c r="AM177" i="1"/>
  <c r="AL177" i="1"/>
  <c r="AK177" i="1"/>
  <c r="AJ177" i="1"/>
  <c r="AI177" i="1"/>
  <c r="AH177" i="1"/>
  <c r="AG177" i="1"/>
  <c r="AF177" i="1"/>
  <c r="AE177" i="1"/>
  <c r="AD177" i="1"/>
  <c r="AC177" i="1"/>
  <c r="AB177" i="1"/>
  <c r="AA177" i="1"/>
  <c r="Z177" i="1"/>
  <c r="Y177" i="1"/>
  <c r="X177" i="1"/>
  <c r="W177" i="1"/>
  <c r="V177" i="1"/>
  <c r="U177" i="1"/>
  <c r="T177" i="1"/>
  <c r="S177" i="1"/>
  <c r="R177" i="1"/>
  <c r="Q177" i="1"/>
  <c r="P177" i="1"/>
  <c r="O177" i="1"/>
  <c r="N177" i="1"/>
  <c r="M177" i="1"/>
  <c r="L177" i="1"/>
  <c r="K177" i="1"/>
  <c r="J177" i="1"/>
  <c r="I177" i="1"/>
  <c r="H177" i="1"/>
  <c r="G177" i="1"/>
  <c r="F177" i="1"/>
  <c r="E177" i="1"/>
  <c r="D177" i="1"/>
  <c r="C177" i="1"/>
  <c r="AY174" i="1"/>
  <c r="AX174" i="1"/>
  <c r="AW174" i="1"/>
  <c r="AV174" i="1"/>
  <c r="AU174" i="1"/>
  <c r="AT174" i="1"/>
  <c r="AS174" i="1"/>
  <c r="AR174" i="1"/>
  <c r="AQ174" i="1"/>
  <c r="AP174" i="1"/>
  <c r="AO174" i="1"/>
  <c r="AN174" i="1"/>
  <c r="AM174" i="1"/>
  <c r="AL174" i="1"/>
  <c r="AK174" i="1"/>
  <c r="AJ174" i="1"/>
  <c r="AI174" i="1"/>
  <c r="AH174" i="1"/>
  <c r="AG174" i="1"/>
  <c r="AF174" i="1"/>
  <c r="AE174" i="1"/>
  <c r="AD174" i="1"/>
  <c r="AC174" i="1"/>
  <c r="AB174" i="1"/>
  <c r="AA174" i="1"/>
  <c r="Z174" i="1"/>
  <c r="Y174" i="1"/>
  <c r="X174" i="1"/>
  <c r="W174" i="1"/>
  <c r="V174" i="1"/>
  <c r="U174" i="1"/>
  <c r="T174" i="1"/>
  <c r="S174" i="1"/>
  <c r="R174" i="1"/>
  <c r="Q174" i="1"/>
  <c r="P174" i="1"/>
  <c r="O174" i="1"/>
  <c r="N174" i="1"/>
  <c r="M174" i="1"/>
  <c r="L174" i="1"/>
  <c r="K174" i="1"/>
  <c r="J174" i="1"/>
  <c r="I174" i="1"/>
  <c r="H174" i="1"/>
  <c r="G174" i="1"/>
  <c r="F174" i="1"/>
  <c r="E174" i="1"/>
  <c r="D174" i="1"/>
  <c r="C174" i="1"/>
  <c r="AW171" i="1"/>
  <c r="AV171" i="1"/>
  <c r="AU171" i="1"/>
  <c r="AT171" i="1"/>
  <c r="AS171" i="1"/>
  <c r="AR171" i="1"/>
  <c r="AQ171" i="1"/>
  <c r="AP171" i="1"/>
  <c r="AO171" i="1"/>
  <c r="AN171" i="1"/>
  <c r="AM171" i="1"/>
  <c r="AL171" i="1"/>
  <c r="AK171" i="1"/>
  <c r="AJ171" i="1"/>
  <c r="AI171" i="1"/>
  <c r="AH171" i="1"/>
  <c r="AG171" i="1"/>
  <c r="AF171" i="1"/>
  <c r="AE171" i="1"/>
  <c r="AD171" i="1"/>
  <c r="AC171" i="1"/>
  <c r="AB171" i="1"/>
  <c r="AA171" i="1"/>
  <c r="Z171" i="1"/>
  <c r="Y171" i="1"/>
  <c r="X171" i="1"/>
  <c r="W171" i="1"/>
  <c r="V171" i="1"/>
  <c r="U171" i="1"/>
  <c r="T171" i="1"/>
  <c r="S171" i="1"/>
  <c r="R171" i="1"/>
  <c r="Q171" i="1"/>
  <c r="P171" i="1"/>
  <c r="O171" i="1"/>
  <c r="N171" i="1"/>
  <c r="M171" i="1"/>
  <c r="L171" i="1"/>
  <c r="K171" i="1"/>
  <c r="J171" i="1"/>
  <c r="I171" i="1"/>
  <c r="H171" i="1"/>
  <c r="G171" i="1"/>
  <c r="F171" i="1"/>
  <c r="E171" i="1"/>
  <c r="D171" i="1"/>
  <c r="C171" i="1"/>
  <c r="AY168" i="1"/>
  <c r="AX168" i="1"/>
  <c r="AW168" i="1"/>
  <c r="AV168" i="1"/>
  <c r="AU168" i="1"/>
  <c r="AT168" i="1"/>
  <c r="AS168" i="1"/>
  <c r="AR168" i="1"/>
  <c r="AQ168" i="1"/>
  <c r="AP168" i="1"/>
  <c r="AO168" i="1"/>
  <c r="AN168" i="1"/>
  <c r="AM168" i="1"/>
  <c r="AL168" i="1"/>
  <c r="AK168" i="1"/>
  <c r="AJ168" i="1"/>
  <c r="AI168" i="1"/>
  <c r="AH168" i="1"/>
  <c r="AG168" i="1"/>
  <c r="AF168" i="1"/>
  <c r="AE168" i="1"/>
  <c r="AD168" i="1"/>
  <c r="AC168" i="1"/>
  <c r="AB168" i="1"/>
  <c r="AA168" i="1"/>
  <c r="Z168" i="1"/>
  <c r="Y168" i="1"/>
  <c r="X168" i="1"/>
  <c r="W168" i="1"/>
  <c r="V168" i="1"/>
  <c r="U168" i="1"/>
  <c r="T168" i="1"/>
  <c r="S168" i="1"/>
  <c r="R168" i="1"/>
  <c r="Q168" i="1"/>
  <c r="P168" i="1"/>
  <c r="O168" i="1"/>
  <c r="N168" i="1"/>
  <c r="M168" i="1"/>
  <c r="L168" i="1"/>
  <c r="K168" i="1"/>
  <c r="J168" i="1"/>
  <c r="I168" i="1"/>
  <c r="H168" i="1"/>
  <c r="G168" i="1"/>
  <c r="F168" i="1"/>
  <c r="E168" i="1"/>
  <c r="D168" i="1"/>
  <c r="C168" i="1"/>
  <c r="AY165" i="1"/>
  <c r="AV165" i="1"/>
  <c r="AS165" i="1"/>
  <c r="AR165" i="1"/>
  <c r="AQ165" i="1"/>
  <c r="AP165" i="1"/>
  <c r="AO165" i="1"/>
  <c r="AN165" i="1"/>
  <c r="AM165" i="1"/>
  <c r="AL165" i="1"/>
  <c r="AK165" i="1"/>
  <c r="AJ165" i="1"/>
  <c r="AI165" i="1"/>
  <c r="AH165" i="1"/>
  <c r="AG165" i="1"/>
  <c r="AF165" i="1"/>
  <c r="AE165" i="1"/>
  <c r="AD165" i="1"/>
  <c r="AC165" i="1"/>
  <c r="AB165" i="1"/>
  <c r="AA165" i="1"/>
  <c r="Z165" i="1"/>
  <c r="Y165" i="1"/>
  <c r="X165" i="1"/>
  <c r="W165" i="1"/>
  <c r="V165" i="1"/>
  <c r="U165" i="1"/>
  <c r="T165" i="1"/>
  <c r="S165" i="1"/>
  <c r="R165" i="1"/>
  <c r="Q165" i="1"/>
  <c r="P165" i="1"/>
  <c r="O165" i="1"/>
  <c r="N165" i="1"/>
  <c r="M165" i="1"/>
  <c r="L165" i="1"/>
  <c r="K165" i="1"/>
  <c r="J165" i="1"/>
  <c r="I165" i="1"/>
  <c r="H165" i="1"/>
  <c r="G165" i="1"/>
  <c r="F165" i="1"/>
  <c r="E165" i="1"/>
  <c r="D165" i="1"/>
  <c r="C165" i="1"/>
  <c r="AY162" i="1"/>
  <c r="AX162" i="1"/>
  <c r="AW162" i="1"/>
  <c r="AV162" i="1"/>
  <c r="AU162" i="1"/>
  <c r="AT162" i="1"/>
  <c r="AS162" i="1"/>
  <c r="AR162" i="1"/>
  <c r="AQ162" i="1"/>
  <c r="AP162" i="1"/>
  <c r="AO162" i="1"/>
  <c r="AN162" i="1"/>
  <c r="AM162" i="1"/>
  <c r="AL162" i="1"/>
  <c r="AK162" i="1"/>
  <c r="AJ162" i="1"/>
  <c r="AI162" i="1"/>
  <c r="AH162" i="1"/>
  <c r="AG162" i="1"/>
  <c r="AF162" i="1"/>
  <c r="AE162" i="1"/>
  <c r="AD162" i="1"/>
  <c r="AC162" i="1"/>
  <c r="AB162" i="1"/>
  <c r="AA162" i="1"/>
  <c r="Z162" i="1"/>
  <c r="Y162" i="1"/>
  <c r="X162" i="1"/>
  <c r="W162" i="1"/>
  <c r="V162" i="1"/>
  <c r="U162" i="1"/>
  <c r="T162" i="1"/>
  <c r="S162" i="1"/>
  <c r="R162" i="1"/>
  <c r="Q162" i="1"/>
  <c r="P162" i="1"/>
  <c r="O162" i="1"/>
  <c r="N162" i="1"/>
  <c r="M162" i="1"/>
  <c r="L162" i="1"/>
  <c r="K162" i="1"/>
  <c r="J162" i="1"/>
  <c r="I162" i="1"/>
  <c r="H162" i="1"/>
  <c r="G162" i="1"/>
  <c r="F162" i="1"/>
  <c r="E162" i="1"/>
  <c r="D162" i="1"/>
  <c r="C162" i="1"/>
  <c r="AY159" i="1"/>
  <c r="AX159" i="1"/>
  <c r="AW159" i="1"/>
  <c r="AV159" i="1"/>
  <c r="AU159" i="1"/>
  <c r="AT159" i="1"/>
  <c r="AS159" i="1"/>
  <c r="AR159" i="1"/>
  <c r="AQ159" i="1"/>
  <c r="AP159" i="1"/>
  <c r="AO159" i="1"/>
  <c r="AN159" i="1"/>
  <c r="AM159" i="1"/>
  <c r="AL159" i="1"/>
  <c r="AK159" i="1"/>
  <c r="AJ159" i="1"/>
  <c r="AI159" i="1"/>
  <c r="AH159" i="1"/>
  <c r="AG159" i="1"/>
  <c r="AF159" i="1"/>
  <c r="AE159" i="1"/>
  <c r="AD159" i="1"/>
  <c r="AC159" i="1"/>
  <c r="AB159" i="1"/>
  <c r="AA159" i="1"/>
  <c r="Z159" i="1"/>
  <c r="Y159" i="1"/>
  <c r="X159" i="1"/>
  <c r="W159" i="1"/>
  <c r="V159" i="1"/>
  <c r="U159" i="1"/>
  <c r="T159" i="1"/>
  <c r="S159" i="1"/>
  <c r="R159" i="1"/>
  <c r="Q159" i="1"/>
  <c r="P159" i="1"/>
  <c r="O159" i="1"/>
  <c r="N159" i="1"/>
  <c r="M159" i="1"/>
  <c r="L159" i="1"/>
  <c r="K159" i="1"/>
  <c r="J159" i="1"/>
  <c r="I159" i="1"/>
  <c r="H159" i="1"/>
  <c r="G159" i="1"/>
  <c r="F159" i="1"/>
  <c r="E159" i="1"/>
  <c r="D159" i="1"/>
  <c r="C159" i="1"/>
  <c r="AY156" i="1"/>
  <c r="AR156" i="1"/>
  <c r="AQ156" i="1"/>
  <c r="AP156" i="1"/>
  <c r="AO156" i="1"/>
  <c r="AN156" i="1"/>
  <c r="AM156" i="1"/>
  <c r="AL156" i="1"/>
  <c r="AK156" i="1"/>
  <c r="AJ156" i="1"/>
  <c r="AI156" i="1"/>
  <c r="AH156" i="1"/>
  <c r="AG156" i="1"/>
  <c r="AF156" i="1"/>
  <c r="AE156" i="1"/>
  <c r="AD156" i="1"/>
  <c r="AC156" i="1"/>
  <c r="AB156" i="1"/>
  <c r="AA156" i="1"/>
  <c r="Z156" i="1"/>
  <c r="Y156" i="1"/>
  <c r="X156" i="1"/>
  <c r="W156" i="1"/>
  <c r="V156" i="1"/>
  <c r="U156" i="1"/>
  <c r="T156" i="1"/>
  <c r="S156" i="1"/>
  <c r="R156" i="1"/>
  <c r="Q156" i="1"/>
  <c r="P156" i="1"/>
  <c r="O156" i="1"/>
  <c r="N156" i="1"/>
  <c r="M156" i="1"/>
  <c r="L156" i="1"/>
  <c r="K156" i="1"/>
  <c r="J156" i="1"/>
  <c r="I156" i="1"/>
  <c r="H156" i="1"/>
  <c r="G156" i="1"/>
  <c r="F156" i="1"/>
  <c r="E156" i="1"/>
  <c r="D156" i="1"/>
  <c r="C156" i="1"/>
  <c r="AY153" i="1"/>
  <c r="AX153" i="1"/>
  <c r="AW153" i="1"/>
  <c r="AV153" i="1"/>
  <c r="AU153" i="1"/>
  <c r="AT153" i="1"/>
  <c r="AS153" i="1"/>
  <c r="AR153" i="1"/>
  <c r="AQ153" i="1"/>
  <c r="AP153" i="1"/>
  <c r="AO153" i="1"/>
  <c r="AN153" i="1"/>
  <c r="AM153" i="1"/>
  <c r="AL153" i="1"/>
  <c r="AK153" i="1"/>
  <c r="AJ153" i="1"/>
  <c r="AI153" i="1"/>
  <c r="AH153" i="1"/>
  <c r="AG153" i="1"/>
  <c r="AF153" i="1"/>
  <c r="AE153" i="1"/>
  <c r="AD153" i="1"/>
  <c r="AC153" i="1"/>
  <c r="AB153" i="1"/>
  <c r="AA153" i="1"/>
  <c r="Z153" i="1"/>
  <c r="Y153" i="1"/>
  <c r="X153" i="1"/>
  <c r="W153" i="1"/>
  <c r="V153" i="1"/>
  <c r="U153" i="1"/>
  <c r="T153" i="1"/>
  <c r="S153" i="1"/>
  <c r="R153" i="1"/>
  <c r="Q153" i="1"/>
  <c r="P153" i="1"/>
  <c r="O153" i="1"/>
  <c r="N153" i="1"/>
  <c r="M153" i="1"/>
  <c r="L153" i="1"/>
  <c r="K153" i="1"/>
  <c r="J153" i="1"/>
  <c r="I153" i="1"/>
  <c r="H153" i="1"/>
  <c r="G153" i="1"/>
  <c r="F153" i="1"/>
  <c r="E153" i="1"/>
  <c r="D153" i="1"/>
  <c r="C153" i="1"/>
  <c r="AY150" i="1"/>
  <c r="AX150" i="1"/>
  <c r="AW150" i="1"/>
  <c r="AV150" i="1"/>
  <c r="AU150" i="1"/>
  <c r="AT150" i="1"/>
  <c r="AS150" i="1"/>
  <c r="AR150" i="1"/>
  <c r="AQ150" i="1"/>
  <c r="AP150" i="1"/>
  <c r="AO150" i="1"/>
  <c r="AN150" i="1"/>
  <c r="AM150" i="1"/>
  <c r="AL150" i="1"/>
  <c r="AK150" i="1"/>
  <c r="AJ150" i="1"/>
  <c r="AI150" i="1"/>
  <c r="AH150" i="1"/>
  <c r="AG150" i="1"/>
  <c r="AF150" i="1"/>
  <c r="AE150" i="1"/>
  <c r="AD150" i="1"/>
  <c r="AC150" i="1"/>
  <c r="AB150" i="1"/>
  <c r="AA150" i="1"/>
  <c r="Z150" i="1"/>
  <c r="Y150" i="1"/>
  <c r="X150" i="1"/>
  <c r="W150" i="1"/>
  <c r="V150" i="1"/>
  <c r="U150" i="1"/>
  <c r="T150" i="1"/>
  <c r="S150" i="1"/>
  <c r="R150" i="1"/>
  <c r="Q150" i="1"/>
  <c r="P150" i="1"/>
  <c r="O150" i="1"/>
  <c r="N150" i="1"/>
  <c r="M150" i="1"/>
  <c r="L150" i="1"/>
  <c r="K150" i="1"/>
  <c r="J150" i="1"/>
  <c r="I150" i="1"/>
  <c r="H150" i="1"/>
  <c r="G150" i="1"/>
  <c r="F150" i="1"/>
  <c r="E150" i="1"/>
  <c r="D150" i="1"/>
  <c r="C150" i="1"/>
  <c r="AY147" i="1"/>
  <c r="AX147" i="1"/>
  <c r="AW147" i="1"/>
  <c r="AV147" i="1"/>
  <c r="AU147" i="1"/>
  <c r="AT147" i="1"/>
  <c r="AS147" i="1"/>
  <c r="AR147" i="1"/>
  <c r="AQ147" i="1"/>
  <c r="AP147" i="1"/>
  <c r="AO147" i="1"/>
  <c r="AN147" i="1"/>
  <c r="AM147" i="1"/>
  <c r="AL147" i="1"/>
  <c r="AK147" i="1"/>
  <c r="AJ147" i="1"/>
  <c r="AI147" i="1"/>
  <c r="AH147" i="1"/>
  <c r="AG147" i="1"/>
  <c r="AF147" i="1"/>
  <c r="AE147" i="1"/>
  <c r="AD147" i="1"/>
  <c r="AC147" i="1"/>
  <c r="AB147" i="1"/>
  <c r="AA147" i="1"/>
  <c r="Z147" i="1"/>
  <c r="Y147" i="1"/>
  <c r="X147" i="1"/>
  <c r="W147" i="1"/>
  <c r="V147" i="1"/>
  <c r="U147" i="1"/>
  <c r="T147" i="1"/>
  <c r="S147" i="1"/>
  <c r="R147" i="1"/>
  <c r="Q147" i="1"/>
  <c r="P147" i="1"/>
  <c r="O147" i="1"/>
  <c r="N147" i="1"/>
  <c r="M147" i="1"/>
  <c r="L147" i="1"/>
  <c r="K147" i="1"/>
  <c r="J147" i="1"/>
  <c r="I147" i="1"/>
  <c r="H147" i="1"/>
  <c r="G147" i="1"/>
  <c r="F147" i="1"/>
  <c r="E147" i="1"/>
  <c r="D147" i="1"/>
  <c r="C147" i="1"/>
  <c r="AY144" i="1"/>
  <c r="AX144" i="1"/>
  <c r="AW144" i="1"/>
  <c r="AV144" i="1"/>
  <c r="AU144" i="1"/>
  <c r="AT144" i="1"/>
  <c r="AS144" i="1"/>
  <c r="AR144" i="1"/>
  <c r="AQ144" i="1"/>
  <c r="AP144" i="1"/>
  <c r="AO144" i="1"/>
  <c r="AN144" i="1"/>
  <c r="AM144" i="1"/>
  <c r="AL144" i="1"/>
  <c r="AK144" i="1"/>
  <c r="AJ144" i="1"/>
  <c r="AI144" i="1"/>
  <c r="AH144" i="1"/>
  <c r="AG144" i="1"/>
  <c r="AF144" i="1"/>
  <c r="AE144" i="1"/>
  <c r="AD144" i="1"/>
  <c r="AC144" i="1"/>
  <c r="AB144" i="1"/>
  <c r="AA144" i="1"/>
  <c r="Z144" i="1"/>
  <c r="Y144" i="1"/>
  <c r="X144" i="1"/>
  <c r="W144" i="1"/>
  <c r="V144" i="1"/>
  <c r="U144" i="1"/>
  <c r="T144" i="1"/>
  <c r="S144" i="1"/>
  <c r="R144" i="1"/>
  <c r="Q144" i="1"/>
  <c r="P144" i="1"/>
  <c r="O144" i="1"/>
  <c r="N144" i="1"/>
  <c r="M144" i="1"/>
  <c r="L144" i="1"/>
  <c r="K144" i="1"/>
  <c r="J144" i="1"/>
  <c r="I144" i="1"/>
  <c r="H144" i="1"/>
  <c r="G144" i="1"/>
  <c r="F144" i="1"/>
  <c r="E144" i="1"/>
  <c r="D144" i="1"/>
  <c r="C144" i="1"/>
  <c r="AY141" i="1"/>
  <c r="AX141" i="1"/>
  <c r="AW141" i="1"/>
  <c r="AV141" i="1"/>
  <c r="AU141" i="1"/>
  <c r="AT141" i="1"/>
  <c r="AS141" i="1"/>
  <c r="AR141" i="1"/>
  <c r="AQ141" i="1"/>
  <c r="AP141" i="1"/>
  <c r="AO141" i="1"/>
  <c r="AN141" i="1"/>
  <c r="AM141" i="1"/>
  <c r="AL141" i="1"/>
  <c r="AK141" i="1"/>
  <c r="AJ141" i="1"/>
  <c r="AI141" i="1"/>
  <c r="AH141" i="1"/>
  <c r="AG141" i="1"/>
  <c r="AF141" i="1"/>
  <c r="AE141" i="1"/>
  <c r="AD141" i="1"/>
  <c r="AC141" i="1"/>
  <c r="AB141" i="1"/>
  <c r="AA141" i="1"/>
  <c r="Z141" i="1"/>
  <c r="Y141" i="1"/>
  <c r="X141" i="1"/>
  <c r="W141" i="1"/>
  <c r="V141" i="1"/>
  <c r="U141" i="1"/>
  <c r="T141" i="1"/>
  <c r="S141" i="1"/>
  <c r="R141" i="1"/>
  <c r="Q141" i="1"/>
  <c r="P141" i="1"/>
  <c r="O141" i="1"/>
  <c r="N141" i="1"/>
  <c r="M141" i="1"/>
  <c r="L141" i="1"/>
  <c r="K141" i="1"/>
  <c r="J141" i="1"/>
  <c r="I141" i="1"/>
  <c r="H141" i="1"/>
  <c r="G141" i="1"/>
  <c r="F141" i="1"/>
  <c r="E141" i="1"/>
  <c r="D141" i="1"/>
  <c r="C141" i="1"/>
  <c r="AY138" i="1"/>
  <c r="AX138" i="1"/>
  <c r="AW138" i="1"/>
  <c r="AV138" i="1"/>
  <c r="AU138" i="1"/>
  <c r="AT138" i="1"/>
  <c r="AS138" i="1"/>
  <c r="AR138" i="1"/>
  <c r="AQ138" i="1"/>
  <c r="AP138" i="1"/>
  <c r="AO138" i="1"/>
  <c r="AN138" i="1"/>
  <c r="AM138" i="1"/>
  <c r="AL138" i="1"/>
  <c r="AK138" i="1"/>
  <c r="AJ138" i="1"/>
  <c r="AI138" i="1"/>
  <c r="AH138" i="1"/>
  <c r="AG138" i="1"/>
  <c r="AF138" i="1"/>
  <c r="AE138" i="1"/>
  <c r="AD138" i="1"/>
  <c r="AC138" i="1"/>
  <c r="AB138" i="1"/>
  <c r="AA138" i="1"/>
  <c r="Z138" i="1"/>
  <c r="Y138" i="1"/>
  <c r="X138" i="1"/>
  <c r="W138" i="1"/>
  <c r="V138" i="1"/>
  <c r="U138" i="1"/>
  <c r="T138" i="1"/>
  <c r="S138" i="1"/>
  <c r="R138" i="1"/>
  <c r="Q138" i="1"/>
  <c r="P138" i="1"/>
  <c r="O138" i="1"/>
  <c r="N138" i="1"/>
  <c r="M138" i="1"/>
  <c r="L138" i="1"/>
  <c r="K138" i="1"/>
  <c r="J138" i="1"/>
  <c r="I138" i="1"/>
  <c r="H138" i="1"/>
  <c r="G138" i="1"/>
  <c r="F138" i="1"/>
  <c r="E138" i="1"/>
  <c r="D138" i="1"/>
  <c r="C138" i="1"/>
  <c r="AY135" i="1"/>
  <c r="AX135" i="1"/>
  <c r="AW135" i="1"/>
  <c r="AV135" i="1"/>
  <c r="AU135" i="1"/>
  <c r="AT135" i="1"/>
  <c r="AS135" i="1"/>
  <c r="AR135" i="1"/>
  <c r="AQ135" i="1"/>
  <c r="AP135" i="1"/>
  <c r="AO135" i="1"/>
  <c r="AN135" i="1"/>
  <c r="AM135" i="1"/>
  <c r="AL135" i="1"/>
  <c r="AK135" i="1"/>
  <c r="AJ135" i="1"/>
  <c r="AI135" i="1"/>
  <c r="AH135" i="1"/>
  <c r="AG135" i="1"/>
  <c r="AF135" i="1"/>
  <c r="AE135" i="1"/>
  <c r="AD135" i="1"/>
  <c r="AC135" i="1"/>
  <c r="AB135" i="1"/>
  <c r="AA135" i="1"/>
  <c r="Z135" i="1"/>
  <c r="Y135" i="1"/>
  <c r="X135" i="1"/>
  <c r="W135" i="1"/>
  <c r="V135" i="1"/>
  <c r="U135" i="1"/>
  <c r="T135" i="1"/>
  <c r="S135" i="1"/>
  <c r="R135" i="1"/>
  <c r="Q135" i="1"/>
  <c r="P135" i="1"/>
  <c r="O135" i="1"/>
  <c r="N135" i="1"/>
  <c r="M135" i="1"/>
  <c r="L135" i="1"/>
  <c r="K135" i="1"/>
  <c r="J135" i="1"/>
  <c r="I135" i="1"/>
  <c r="H135" i="1"/>
  <c r="G135" i="1"/>
  <c r="F135" i="1"/>
  <c r="E135" i="1"/>
  <c r="D135" i="1"/>
  <c r="C135" i="1"/>
  <c r="AX132" i="1"/>
  <c r="AW132" i="1"/>
  <c r="AV132" i="1"/>
  <c r="AU132" i="1"/>
  <c r="AT132" i="1"/>
  <c r="AS132" i="1"/>
  <c r="AR132" i="1"/>
  <c r="AQ132" i="1"/>
  <c r="AP132" i="1"/>
  <c r="AO132" i="1"/>
  <c r="AN132" i="1"/>
  <c r="AM132" i="1"/>
  <c r="AL132" i="1"/>
  <c r="AK132" i="1"/>
  <c r="AJ132" i="1"/>
  <c r="AI132" i="1"/>
  <c r="AH132" i="1"/>
  <c r="AG132" i="1"/>
  <c r="AF132" i="1"/>
  <c r="AE132" i="1"/>
  <c r="AD132" i="1"/>
  <c r="AC132" i="1"/>
  <c r="AB132" i="1"/>
  <c r="AA132" i="1"/>
  <c r="Z132" i="1"/>
  <c r="Y132" i="1"/>
  <c r="X132" i="1"/>
  <c r="W132" i="1"/>
  <c r="V132" i="1"/>
  <c r="U132" i="1"/>
  <c r="T132" i="1"/>
  <c r="S132" i="1"/>
  <c r="R132" i="1"/>
  <c r="Q132" i="1"/>
  <c r="P132" i="1"/>
  <c r="O132" i="1"/>
  <c r="N132" i="1"/>
  <c r="M132" i="1"/>
  <c r="L132" i="1"/>
  <c r="K132" i="1"/>
  <c r="J132" i="1"/>
  <c r="I132" i="1"/>
  <c r="H132" i="1"/>
  <c r="G132" i="1"/>
  <c r="F132" i="1"/>
  <c r="E132" i="1"/>
  <c r="D132" i="1"/>
  <c r="C132" i="1"/>
  <c r="AR129" i="1"/>
  <c r="AQ129" i="1"/>
  <c r="AP129" i="1"/>
  <c r="AO129" i="1"/>
  <c r="AN129" i="1"/>
  <c r="AM129" i="1"/>
  <c r="AL129" i="1"/>
  <c r="AK129" i="1"/>
  <c r="AJ129" i="1"/>
  <c r="AI129" i="1"/>
  <c r="AH129" i="1"/>
  <c r="AG129" i="1"/>
  <c r="AF129" i="1"/>
  <c r="AE129" i="1"/>
  <c r="AD129" i="1"/>
  <c r="AC129" i="1"/>
  <c r="AB129" i="1"/>
  <c r="AA129" i="1"/>
  <c r="Z129" i="1"/>
  <c r="Y129" i="1"/>
  <c r="X129" i="1"/>
  <c r="W129" i="1"/>
  <c r="V129" i="1"/>
  <c r="U129" i="1"/>
  <c r="T129" i="1"/>
  <c r="S129" i="1"/>
  <c r="R129" i="1"/>
  <c r="Q129" i="1"/>
  <c r="P129" i="1"/>
  <c r="O129" i="1"/>
  <c r="N129" i="1"/>
  <c r="M129" i="1"/>
  <c r="L129" i="1"/>
  <c r="K129" i="1"/>
  <c r="J129" i="1"/>
  <c r="I129" i="1"/>
  <c r="H129" i="1"/>
  <c r="G129" i="1"/>
  <c r="F129" i="1"/>
  <c r="E129" i="1"/>
  <c r="D129" i="1"/>
  <c r="C129" i="1"/>
  <c r="AR126" i="1"/>
  <c r="AQ126" i="1"/>
  <c r="AP126" i="1"/>
  <c r="AO126" i="1"/>
  <c r="AN126" i="1"/>
  <c r="AM126" i="1"/>
  <c r="AL126" i="1"/>
  <c r="AK126" i="1"/>
  <c r="AJ126" i="1"/>
  <c r="AI126" i="1"/>
  <c r="AH126" i="1"/>
  <c r="AG126" i="1"/>
  <c r="AF126" i="1"/>
  <c r="AE126" i="1"/>
  <c r="AD126" i="1"/>
  <c r="AC126" i="1"/>
  <c r="AB126" i="1"/>
  <c r="AA126" i="1"/>
  <c r="Z126" i="1"/>
  <c r="Y126" i="1"/>
  <c r="X126" i="1"/>
  <c r="W126" i="1"/>
  <c r="V126" i="1"/>
  <c r="U126" i="1"/>
  <c r="T126" i="1"/>
  <c r="S126" i="1"/>
  <c r="R126" i="1"/>
  <c r="Q126" i="1"/>
  <c r="P126" i="1"/>
  <c r="O126" i="1"/>
  <c r="N126" i="1"/>
  <c r="M126" i="1"/>
  <c r="L126" i="1"/>
  <c r="K126" i="1"/>
  <c r="J126" i="1"/>
  <c r="I126" i="1"/>
  <c r="H126" i="1"/>
  <c r="G126" i="1"/>
  <c r="F126" i="1"/>
  <c r="E126" i="1"/>
  <c r="D126" i="1"/>
  <c r="C126" i="1"/>
  <c r="AY123" i="1"/>
  <c r="AX123" i="1"/>
  <c r="AW123" i="1"/>
  <c r="AV123" i="1"/>
  <c r="AU123" i="1"/>
  <c r="AT123" i="1"/>
  <c r="AS123" i="1"/>
  <c r="AR123" i="1"/>
  <c r="AQ123" i="1"/>
  <c r="AP123" i="1"/>
  <c r="AO123" i="1"/>
  <c r="AN123" i="1"/>
  <c r="AM123" i="1"/>
  <c r="AL123" i="1"/>
  <c r="AK123" i="1"/>
  <c r="AJ123" i="1"/>
  <c r="AI123" i="1"/>
  <c r="AH123" i="1"/>
  <c r="AG123" i="1"/>
  <c r="AF123" i="1"/>
  <c r="AE123" i="1"/>
  <c r="AD123" i="1"/>
  <c r="AC123" i="1"/>
  <c r="AB123" i="1"/>
  <c r="AA123" i="1"/>
  <c r="Z123" i="1"/>
  <c r="Y123" i="1"/>
  <c r="X123" i="1"/>
  <c r="W123" i="1"/>
  <c r="V123" i="1"/>
  <c r="U123" i="1"/>
  <c r="T123" i="1"/>
  <c r="S123" i="1"/>
  <c r="R123" i="1"/>
  <c r="Q123" i="1"/>
  <c r="P123" i="1"/>
  <c r="O123" i="1"/>
  <c r="N123" i="1"/>
  <c r="M123" i="1"/>
  <c r="L123" i="1"/>
  <c r="K123" i="1"/>
  <c r="J123" i="1"/>
  <c r="I123" i="1"/>
  <c r="H123" i="1"/>
  <c r="G123" i="1"/>
  <c r="F123" i="1"/>
  <c r="E123" i="1"/>
  <c r="D123" i="1"/>
  <c r="C123" i="1"/>
  <c r="AY120" i="1"/>
  <c r="AX120" i="1"/>
  <c r="AW120" i="1"/>
  <c r="AV120" i="1"/>
  <c r="AU120" i="1"/>
  <c r="AT120" i="1"/>
  <c r="AS120" i="1"/>
  <c r="AR120" i="1"/>
  <c r="AQ120" i="1"/>
  <c r="AP120" i="1"/>
  <c r="AO120" i="1"/>
  <c r="AN120" i="1"/>
  <c r="AM120" i="1"/>
  <c r="AL120" i="1"/>
  <c r="AK120" i="1"/>
  <c r="AJ120" i="1"/>
  <c r="AI120" i="1"/>
  <c r="AH120" i="1"/>
  <c r="AG120" i="1"/>
  <c r="AF120" i="1"/>
  <c r="AE120" i="1"/>
  <c r="AD120" i="1"/>
  <c r="AC120" i="1"/>
  <c r="AB120" i="1"/>
  <c r="AA120" i="1"/>
  <c r="Z120" i="1"/>
  <c r="Y120" i="1"/>
  <c r="X120" i="1"/>
  <c r="W120" i="1"/>
  <c r="V120" i="1"/>
  <c r="U120" i="1"/>
  <c r="T120" i="1"/>
  <c r="S120" i="1"/>
  <c r="R120" i="1"/>
  <c r="Q120" i="1"/>
  <c r="P120" i="1"/>
  <c r="O120" i="1"/>
  <c r="N120" i="1"/>
  <c r="M120" i="1"/>
  <c r="L120" i="1"/>
  <c r="K120" i="1"/>
  <c r="J120" i="1"/>
  <c r="I120" i="1"/>
  <c r="H120" i="1"/>
  <c r="G120" i="1"/>
  <c r="F120" i="1"/>
  <c r="E120" i="1"/>
  <c r="D120" i="1"/>
  <c r="C120" i="1"/>
  <c r="AY117" i="1"/>
  <c r="AX117" i="1"/>
  <c r="AW117" i="1"/>
  <c r="AV117" i="1"/>
  <c r="AU117" i="1"/>
  <c r="AT117" i="1"/>
  <c r="AS117" i="1"/>
  <c r="AR117" i="1"/>
  <c r="AQ117" i="1"/>
  <c r="AP117" i="1"/>
  <c r="AO117" i="1"/>
  <c r="AN117" i="1"/>
  <c r="AM117" i="1"/>
  <c r="AL117" i="1"/>
  <c r="AK117" i="1"/>
  <c r="AJ117" i="1"/>
  <c r="AI117" i="1"/>
  <c r="AH117" i="1"/>
  <c r="AG117" i="1"/>
  <c r="AF117" i="1"/>
  <c r="AE117" i="1"/>
  <c r="AD117" i="1"/>
  <c r="AC117" i="1"/>
  <c r="AB117" i="1"/>
  <c r="AA117" i="1"/>
  <c r="Z117" i="1"/>
  <c r="Y117" i="1"/>
  <c r="X117" i="1"/>
  <c r="W117" i="1"/>
  <c r="V117" i="1"/>
  <c r="U117" i="1"/>
  <c r="T117" i="1"/>
  <c r="S117" i="1"/>
  <c r="R117" i="1"/>
  <c r="Q117" i="1"/>
  <c r="P117" i="1"/>
  <c r="O117" i="1"/>
  <c r="N117" i="1"/>
  <c r="M117" i="1"/>
  <c r="L117" i="1"/>
  <c r="K117" i="1"/>
  <c r="J117" i="1"/>
  <c r="I117" i="1"/>
  <c r="H117" i="1"/>
  <c r="G117" i="1"/>
  <c r="F117" i="1"/>
  <c r="E117" i="1"/>
  <c r="D117" i="1"/>
  <c r="C117" i="1"/>
  <c r="AY114" i="1"/>
  <c r="AR114" i="1"/>
  <c r="AQ114" i="1"/>
  <c r="AP114" i="1"/>
  <c r="AO114" i="1"/>
  <c r="AN114" i="1"/>
  <c r="AM114" i="1"/>
  <c r="AL114" i="1"/>
  <c r="AK114" i="1"/>
  <c r="AJ114" i="1"/>
  <c r="AI114" i="1"/>
  <c r="AH114" i="1"/>
  <c r="AG114" i="1"/>
  <c r="AF114" i="1"/>
  <c r="AE114" i="1"/>
  <c r="AD114" i="1"/>
  <c r="AC114" i="1"/>
  <c r="AB114" i="1"/>
  <c r="AA114" i="1"/>
  <c r="Z114" i="1"/>
  <c r="Y114" i="1"/>
  <c r="X114" i="1"/>
  <c r="W114" i="1"/>
  <c r="V114" i="1"/>
  <c r="U114" i="1"/>
  <c r="T114" i="1"/>
  <c r="S114" i="1"/>
  <c r="R114" i="1"/>
  <c r="Q114" i="1"/>
  <c r="P114" i="1"/>
  <c r="O114" i="1"/>
  <c r="N114" i="1"/>
  <c r="M114" i="1"/>
  <c r="L114" i="1"/>
  <c r="K114" i="1"/>
  <c r="J114" i="1"/>
  <c r="I114" i="1"/>
  <c r="H114" i="1"/>
  <c r="G114" i="1"/>
  <c r="F114" i="1"/>
  <c r="E114" i="1"/>
  <c r="D114" i="1"/>
  <c r="C114" i="1"/>
  <c r="AS111" i="1"/>
  <c r="AR111" i="1"/>
  <c r="AQ111" i="1"/>
  <c r="AP111" i="1"/>
  <c r="AO111" i="1"/>
  <c r="AN111" i="1"/>
  <c r="AM111" i="1"/>
  <c r="AL111" i="1"/>
  <c r="AK111" i="1"/>
  <c r="AJ111" i="1"/>
  <c r="AI111" i="1"/>
  <c r="AH111" i="1"/>
  <c r="AG111" i="1"/>
  <c r="AF111" i="1"/>
  <c r="AE111" i="1"/>
  <c r="AD111" i="1"/>
  <c r="AC111" i="1"/>
  <c r="AB111" i="1"/>
  <c r="AA111" i="1"/>
  <c r="Z111" i="1"/>
  <c r="Y111" i="1"/>
  <c r="X111" i="1"/>
  <c r="W111" i="1"/>
  <c r="V111" i="1"/>
  <c r="U111" i="1"/>
  <c r="T111" i="1"/>
  <c r="S111" i="1"/>
  <c r="R111" i="1"/>
  <c r="Q111" i="1"/>
  <c r="P111" i="1"/>
  <c r="O111" i="1"/>
  <c r="N111" i="1"/>
  <c r="M111" i="1"/>
  <c r="L111" i="1"/>
  <c r="K111" i="1"/>
  <c r="J111" i="1"/>
  <c r="I111" i="1"/>
  <c r="H111" i="1"/>
  <c r="G111" i="1"/>
  <c r="F111" i="1"/>
  <c r="E111" i="1"/>
  <c r="D111" i="1"/>
  <c r="C111" i="1"/>
  <c r="AY108" i="1"/>
  <c r="AX108" i="1"/>
  <c r="AW108" i="1"/>
  <c r="AV108" i="1"/>
  <c r="AU108" i="1"/>
  <c r="AT108" i="1"/>
  <c r="AS108" i="1"/>
  <c r="AR108" i="1"/>
  <c r="AQ108" i="1"/>
  <c r="AP108" i="1"/>
  <c r="AO108" i="1"/>
  <c r="AN108" i="1"/>
  <c r="AM108" i="1"/>
  <c r="AL108" i="1"/>
  <c r="AK108" i="1"/>
  <c r="AJ108" i="1"/>
  <c r="AI108" i="1"/>
  <c r="AH108" i="1"/>
  <c r="AG108" i="1"/>
  <c r="AF108" i="1"/>
  <c r="AE108" i="1"/>
  <c r="AD108" i="1"/>
  <c r="AC108" i="1"/>
  <c r="AB108" i="1"/>
  <c r="AA108" i="1"/>
  <c r="Z108" i="1"/>
  <c r="Y108" i="1"/>
  <c r="X108" i="1"/>
  <c r="W108" i="1"/>
  <c r="V108" i="1"/>
  <c r="U108" i="1"/>
  <c r="T108" i="1"/>
  <c r="S108" i="1"/>
  <c r="R108" i="1"/>
  <c r="Q108" i="1"/>
  <c r="P108" i="1"/>
  <c r="O108" i="1"/>
  <c r="N108" i="1"/>
  <c r="M108" i="1"/>
  <c r="L108" i="1"/>
  <c r="K108" i="1"/>
  <c r="J108" i="1"/>
  <c r="I108" i="1"/>
  <c r="H108" i="1"/>
  <c r="G108" i="1"/>
  <c r="F108" i="1"/>
  <c r="E108" i="1"/>
  <c r="D108" i="1"/>
  <c r="C108" i="1"/>
  <c r="AY105" i="1"/>
  <c r="AX105" i="1"/>
  <c r="AW105" i="1"/>
  <c r="AV105" i="1"/>
  <c r="AU105" i="1"/>
  <c r="AT105" i="1"/>
  <c r="AS105" i="1"/>
  <c r="AR105" i="1"/>
  <c r="AQ105" i="1"/>
  <c r="AP105" i="1"/>
  <c r="AO105" i="1"/>
  <c r="AN105" i="1"/>
  <c r="AM105" i="1"/>
  <c r="AL105" i="1"/>
  <c r="AK105" i="1"/>
  <c r="AJ105" i="1"/>
  <c r="AI105" i="1"/>
  <c r="AH105" i="1"/>
  <c r="AG105" i="1"/>
  <c r="AF105" i="1"/>
  <c r="AE105" i="1"/>
  <c r="AD105" i="1"/>
  <c r="AC105" i="1"/>
  <c r="AB105" i="1"/>
  <c r="AA105" i="1"/>
  <c r="Z105" i="1"/>
  <c r="Y105" i="1"/>
  <c r="X105" i="1"/>
  <c r="W105" i="1"/>
  <c r="V105" i="1"/>
  <c r="U105" i="1"/>
  <c r="T105" i="1"/>
  <c r="S105" i="1"/>
  <c r="R105" i="1"/>
  <c r="Q105" i="1"/>
  <c r="P105" i="1"/>
  <c r="O105" i="1"/>
  <c r="N105" i="1"/>
  <c r="M105" i="1"/>
  <c r="L105" i="1"/>
  <c r="K105" i="1"/>
  <c r="J105" i="1"/>
  <c r="I105" i="1"/>
  <c r="H105" i="1"/>
  <c r="G105" i="1"/>
  <c r="F105" i="1"/>
  <c r="E105" i="1"/>
  <c r="D105" i="1"/>
  <c r="C105" i="1"/>
  <c r="AR102" i="1"/>
  <c r="AQ102" i="1"/>
  <c r="AP102" i="1"/>
  <c r="AO102" i="1"/>
  <c r="AN102" i="1"/>
  <c r="AM102" i="1"/>
  <c r="AL102" i="1"/>
  <c r="AK102" i="1"/>
  <c r="AJ102" i="1"/>
  <c r="AI102" i="1"/>
  <c r="AH102" i="1"/>
  <c r="AG102" i="1"/>
  <c r="AF102" i="1"/>
  <c r="AE102" i="1"/>
  <c r="AD102" i="1"/>
  <c r="AC102" i="1"/>
  <c r="AB102" i="1"/>
  <c r="AA102" i="1"/>
  <c r="Z102" i="1"/>
  <c r="Y102" i="1"/>
  <c r="X102" i="1"/>
  <c r="W102" i="1"/>
  <c r="V102" i="1"/>
  <c r="U102" i="1"/>
  <c r="T102" i="1"/>
  <c r="S102" i="1"/>
  <c r="R102" i="1"/>
  <c r="Q102" i="1"/>
  <c r="P102" i="1"/>
  <c r="O102" i="1"/>
  <c r="N102" i="1"/>
  <c r="M102" i="1"/>
  <c r="L102" i="1"/>
  <c r="K102" i="1"/>
  <c r="J102" i="1"/>
  <c r="I102" i="1"/>
  <c r="H102" i="1"/>
  <c r="G102" i="1"/>
  <c r="F102" i="1"/>
  <c r="E102" i="1"/>
  <c r="D102" i="1"/>
  <c r="C102" i="1"/>
  <c r="AY99" i="1"/>
  <c r="AX99" i="1"/>
  <c r="AW99" i="1"/>
  <c r="AV99" i="1"/>
  <c r="AU99" i="1"/>
  <c r="AT99" i="1"/>
  <c r="AS99" i="1"/>
  <c r="AR99" i="1"/>
  <c r="AQ99" i="1"/>
  <c r="AP99" i="1"/>
  <c r="AO99" i="1"/>
  <c r="AN99" i="1"/>
  <c r="AM99" i="1"/>
  <c r="AL99" i="1"/>
  <c r="AK99" i="1"/>
  <c r="AJ99" i="1"/>
  <c r="AI99" i="1"/>
  <c r="AH99" i="1"/>
  <c r="AG99" i="1"/>
  <c r="AF99" i="1"/>
  <c r="AE99" i="1"/>
  <c r="AD99" i="1"/>
  <c r="AC99" i="1"/>
  <c r="AB99" i="1"/>
  <c r="AA99" i="1"/>
  <c r="Z99" i="1"/>
  <c r="Y99" i="1"/>
  <c r="X99" i="1"/>
  <c r="W99" i="1"/>
  <c r="V99" i="1"/>
  <c r="U99" i="1"/>
  <c r="T99" i="1"/>
  <c r="S99" i="1"/>
  <c r="R99" i="1"/>
  <c r="Q99" i="1"/>
  <c r="P99" i="1"/>
  <c r="O99" i="1"/>
  <c r="N99" i="1"/>
  <c r="M99" i="1"/>
  <c r="L99" i="1"/>
  <c r="K99" i="1"/>
  <c r="J99" i="1"/>
  <c r="I99" i="1"/>
  <c r="H99" i="1"/>
  <c r="G99" i="1"/>
  <c r="F99" i="1"/>
  <c r="E99" i="1"/>
  <c r="D99" i="1"/>
  <c r="C99" i="1"/>
  <c r="AY96" i="1"/>
  <c r="AX96" i="1"/>
  <c r="AW96" i="1"/>
  <c r="AV96" i="1"/>
  <c r="AU96" i="1"/>
  <c r="AT96" i="1"/>
  <c r="AS96" i="1"/>
  <c r="AR96" i="1"/>
  <c r="AQ96" i="1"/>
  <c r="AP96" i="1"/>
  <c r="AO96" i="1"/>
  <c r="AN96" i="1"/>
  <c r="AM96" i="1"/>
  <c r="AL96" i="1"/>
  <c r="AK96" i="1"/>
  <c r="AJ96" i="1"/>
  <c r="AI96" i="1"/>
  <c r="AH96" i="1"/>
  <c r="AG96" i="1"/>
  <c r="AF96" i="1"/>
  <c r="AE96" i="1"/>
  <c r="AD96" i="1"/>
  <c r="AC96" i="1"/>
  <c r="AB96" i="1"/>
  <c r="AA96" i="1"/>
  <c r="Z96" i="1"/>
  <c r="Y96" i="1"/>
  <c r="X96" i="1"/>
  <c r="W96" i="1"/>
  <c r="V96" i="1"/>
  <c r="U96" i="1"/>
  <c r="T96" i="1"/>
  <c r="S96" i="1"/>
  <c r="R96" i="1"/>
  <c r="Q96" i="1"/>
  <c r="P96" i="1"/>
  <c r="O96" i="1"/>
  <c r="N96" i="1"/>
  <c r="M96" i="1"/>
  <c r="L96" i="1"/>
  <c r="K96" i="1"/>
  <c r="J96" i="1"/>
  <c r="I96" i="1"/>
  <c r="H96" i="1"/>
  <c r="G96" i="1"/>
  <c r="F96" i="1"/>
  <c r="E96" i="1"/>
  <c r="D96" i="1"/>
  <c r="C96" i="1"/>
  <c r="AV93" i="1"/>
  <c r="AU93" i="1"/>
  <c r="AT93" i="1"/>
  <c r="AS93" i="1"/>
  <c r="AR93" i="1"/>
  <c r="AQ93" i="1"/>
  <c r="AP93" i="1"/>
  <c r="AO93" i="1"/>
  <c r="AN93" i="1"/>
  <c r="AM93" i="1"/>
  <c r="AL93" i="1"/>
  <c r="AK93" i="1"/>
  <c r="AJ93" i="1"/>
  <c r="AI93" i="1"/>
  <c r="AH93" i="1"/>
  <c r="AG93" i="1"/>
  <c r="AF93" i="1"/>
  <c r="AE93" i="1"/>
  <c r="AD93" i="1"/>
  <c r="AC93" i="1"/>
  <c r="AB93" i="1"/>
  <c r="AA93" i="1"/>
  <c r="Z93" i="1"/>
  <c r="Y93" i="1"/>
  <c r="X93" i="1"/>
  <c r="W93" i="1"/>
  <c r="V93" i="1"/>
  <c r="U93" i="1"/>
  <c r="T93" i="1"/>
  <c r="S93" i="1"/>
  <c r="R93" i="1"/>
  <c r="Q93" i="1"/>
  <c r="P93" i="1"/>
  <c r="O93" i="1"/>
  <c r="N93" i="1"/>
  <c r="M93" i="1"/>
  <c r="L93" i="1"/>
  <c r="K93" i="1"/>
  <c r="J93" i="1"/>
  <c r="I93" i="1"/>
  <c r="H93" i="1"/>
  <c r="G93" i="1"/>
  <c r="F93" i="1"/>
  <c r="E93" i="1"/>
  <c r="D93" i="1"/>
  <c r="C93" i="1"/>
  <c r="AY90" i="1"/>
  <c r="AX90" i="1"/>
  <c r="AW90" i="1"/>
  <c r="AV90" i="1"/>
  <c r="AU90" i="1"/>
  <c r="AT90" i="1"/>
  <c r="AS90" i="1"/>
  <c r="AR90" i="1"/>
  <c r="AQ90" i="1"/>
  <c r="AP90" i="1"/>
  <c r="AO90" i="1"/>
  <c r="AN90" i="1"/>
  <c r="AM90" i="1"/>
  <c r="AL90" i="1"/>
  <c r="AK90" i="1"/>
  <c r="AJ90" i="1"/>
  <c r="AI90" i="1"/>
  <c r="AH90" i="1"/>
  <c r="AG90" i="1"/>
  <c r="AF90" i="1"/>
  <c r="AE90" i="1"/>
  <c r="AD90" i="1"/>
  <c r="AC90" i="1"/>
  <c r="AB90" i="1"/>
  <c r="AA90" i="1"/>
  <c r="Z90" i="1"/>
  <c r="Y90" i="1"/>
  <c r="X90" i="1"/>
  <c r="W90" i="1"/>
  <c r="V90" i="1"/>
  <c r="U90" i="1"/>
  <c r="T90" i="1"/>
  <c r="S90" i="1"/>
  <c r="R90" i="1"/>
  <c r="Q90" i="1"/>
  <c r="P90" i="1"/>
  <c r="O90" i="1"/>
  <c r="N90" i="1"/>
  <c r="M90" i="1"/>
  <c r="L90" i="1"/>
  <c r="K90" i="1"/>
  <c r="J90" i="1"/>
  <c r="I90" i="1"/>
  <c r="H90" i="1"/>
  <c r="G90" i="1"/>
  <c r="F90" i="1"/>
  <c r="E90" i="1"/>
  <c r="D90" i="1"/>
  <c r="C90" i="1"/>
  <c r="AY87" i="1"/>
  <c r="AX87" i="1"/>
  <c r="AW87" i="1"/>
  <c r="AV87" i="1"/>
  <c r="AU87" i="1"/>
  <c r="AT87" i="1"/>
  <c r="AS87" i="1"/>
  <c r="AR87" i="1"/>
  <c r="AQ87" i="1"/>
  <c r="AP87" i="1"/>
  <c r="AO87" i="1"/>
  <c r="AN87" i="1"/>
  <c r="AM87" i="1"/>
  <c r="AL87" i="1"/>
  <c r="AK87" i="1"/>
  <c r="AJ87" i="1"/>
  <c r="AI87" i="1"/>
  <c r="AH87" i="1"/>
  <c r="AG87" i="1"/>
  <c r="AF87" i="1"/>
  <c r="AE87" i="1"/>
  <c r="AD87" i="1"/>
  <c r="AC87" i="1"/>
  <c r="AB87" i="1"/>
  <c r="AA87" i="1"/>
  <c r="Z87" i="1"/>
  <c r="Y87" i="1"/>
  <c r="X87" i="1"/>
  <c r="W87" i="1"/>
  <c r="V87" i="1"/>
  <c r="U87" i="1"/>
  <c r="T87" i="1"/>
  <c r="S87" i="1"/>
  <c r="R87" i="1"/>
  <c r="Q87" i="1"/>
  <c r="P87" i="1"/>
  <c r="O87" i="1"/>
  <c r="N87" i="1"/>
  <c r="M87" i="1"/>
  <c r="L87" i="1"/>
  <c r="K87" i="1"/>
  <c r="J87" i="1"/>
  <c r="I87" i="1"/>
  <c r="H87" i="1"/>
  <c r="G87" i="1"/>
  <c r="F87" i="1"/>
  <c r="E87" i="1"/>
  <c r="D87" i="1"/>
  <c r="C87" i="1"/>
  <c r="AY84" i="1"/>
  <c r="AX84" i="1"/>
  <c r="AW84" i="1"/>
  <c r="AV84" i="1"/>
  <c r="AU84" i="1"/>
  <c r="AT84" i="1"/>
  <c r="AS84" i="1"/>
  <c r="AR84" i="1"/>
  <c r="AQ84" i="1"/>
  <c r="AP84" i="1"/>
  <c r="AO84" i="1"/>
  <c r="AN84" i="1"/>
  <c r="AM84" i="1"/>
  <c r="AL84" i="1"/>
  <c r="AK84" i="1"/>
  <c r="AJ84" i="1"/>
  <c r="AI84" i="1"/>
  <c r="AH84" i="1"/>
  <c r="AG84" i="1"/>
  <c r="AF84" i="1"/>
  <c r="AE84" i="1"/>
  <c r="AD84" i="1"/>
  <c r="AC84" i="1"/>
  <c r="AB84" i="1"/>
  <c r="AA84" i="1"/>
  <c r="Z84" i="1"/>
  <c r="Y84" i="1"/>
  <c r="X84" i="1"/>
  <c r="W84" i="1"/>
  <c r="V84" i="1"/>
  <c r="U84" i="1"/>
  <c r="T84" i="1"/>
  <c r="S84" i="1"/>
  <c r="R84" i="1"/>
  <c r="Q84" i="1"/>
  <c r="P84" i="1"/>
  <c r="O84" i="1"/>
  <c r="N84" i="1"/>
  <c r="M84" i="1"/>
  <c r="L84" i="1"/>
  <c r="K84" i="1"/>
  <c r="J84" i="1"/>
  <c r="I84" i="1"/>
  <c r="H84" i="1"/>
  <c r="G84" i="1"/>
  <c r="F84" i="1"/>
  <c r="E84" i="1"/>
  <c r="D84" i="1"/>
  <c r="C84" i="1"/>
  <c r="AR81" i="1"/>
  <c r="AQ81" i="1"/>
  <c r="AP81" i="1"/>
  <c r="AO81" i="1"/>
  <c r="AN81" i="1"/>
  <c r="AM81" i="1"/>
  <c r="AL81" i="1"/>
  <c r="AK81" i="1"/>
  <c r="AJ81" i="1"/>
  <c r="AI81" i="1"/>
  <c r="AH81" i="1"/>
  <c r="AG81" i="1"/>
  <c r="AF81" i="1"/>
  <c r="AE81" i="1"/>
  <c r="AD81" i="1"/>
  <c r="AC81" i="1"/>
  <c r="AB81" i="1"/>
  <c r="AA81" i="1"/>
  <c r="Z81" i="1"/>
  <c r="Y81" i="1"/>
  <c r="X81" i="1"/>
  <c r="W81" i="1"/>
  <c r="V81" i="1"/>
  <c r="U81" i="1"/>
  <c r="T81" i="1"/>
  <c r="S81" i="1"/>
  <c r="R81" i="1"/>
  <c r="Q81" i="1"/>
  <c r="P81" i="1"/>
  <c r="O81" i="1"/>
  <c r="N81" i="1"/>
  <c r="M81" i="1"/>
  <c r="L81" i="1"/>
  <c r="K81" i="1"/>
  <c r="J81" i="1"/>
  <c r="I81" i="1"/>
  <c r="H81" i="1"/>
  <c r="G81" i="1"/>
  <c r="F81" i="1"/>
  <c r="E81" i="1"/>
  <c r="D81" i="1"/>
  <c r="C81" i="1"/>
  <c r="AR78" i="1"/>
  <c r="AQ78" i="1"/>
  <c r="AP78" i="1"/>
  <c r="AO78" i="1"/>
  <c r="AN78" i="1"/>
  <c r="AM78" i="1"/>
  <c r="AL78" i="1"/>
  <c r="AK78" i="1"/>
  <c r="AJ78" i="1"/>
  <c r="AI78" i="1"/>
  <c r="AH78" i="1"/>
  <c r="AG78" i="1"/>
  <c r="AF78" i="1"/>
  <c r="AE78" i="1"/>
  <c r="AD78" i="1"/>
  <c r="AC78" i="1"/>
  <c r="AB78" i="1"/>
  <c r="AA78" i="1"/>
  <c r="Z78" i="1"/>
  <c r="Y78" i="1"/>
  <c r="X78" i="1"/>
  <c r="W78" i="1"/>
  <c r="V78" i="1"/>
  <c r="U78" i="1"/>
  <c r="T78" i="1"/>
  <c r="S78" i="1"/>
  <c r="R78" i="1"/>
  <c r="Q78" i="1"/>
  <c r="P78" i="1"/>
  <c r="O78" i="1"/>
  <c r="N78" i="1"/>
  <c r="M78" i="1"/>
  <c r="L78" i="1"/>
  <c r="K78" i="1"/>
  <c r="J78" i="1"/>
  <c r="I78" i="1"/>
  <c r="H78" i="1"/>
  <c r="G78" i="1"/>
  <c r="F78" i="1"/>
  <c r="E78" i="1"/>
  <c r="D78" i="1"/>
  <c r="C78" i="1"/>
  <c r="AY75" i="1"/>
  <c r="AX75" i="1"/>
  <c r="AW75" i="1"/>
  <c r="AV75" i="1"/>
  <c r="AU75" i="1"/>
  <c r="AT75" i="1"/>
  <c r="AS75" i="1"/>
  <c r="AR75" i="1"/>
  <c r="AQ75" i="1"/>
  <c r="AP75" i="1"/>
  <c r="AO75" i="1"/>
  <c r="AN75" i="1"/>
  <c r="AM75" i="1"/>
  <c r="AL75" i="1"/>
  <c r="AK75" i="1"/>
  <c r="AJ75" i="1"/>
  <c r="AI75" i="1"/>
  <c r="AH75" i="1"/>
  <c r="AG75" i="1"/>
  <c r="AF75" i="1"/>
  <c r="AE75" i="1"/>
  <c r="AD75" i="1"/>
  <c r="AC75" i="1"/>
  <c r="AB75" i="1"/>
  <c r="AA75" i="1"/>
  <c r="Z75" i="1"/>
  <c r="Y75" i="1"/>
  <c r="X75" i="1"/>
  <c r="W75" i="1"/>
  <c r="V75" i="1"/>
  <c r="U75" i="1"/>
  <c r="T75" i="1"/>
  <c r="S75" i="1"/>
  <c r="R75" i="1"/>
  <c r="Q75" i="1"/>
  <c r="P75" i="1"/>
  <c r="O75" i="1"/>
  <c r="N75" i="1"/>
  <c r="M75" i="1"/>
  <c r="L75" i="1"/>
  <c r="K75" i="1"/>
  <c r="J75" i="1"/>
  <c r="I75" i="1"/>
  <c r="H75" i="1"/>
  <c r="G75" i="1"/>
  <c r="F75" i="1"/>
  <c r="E75" i="1"/>
  <c r="D75" i="1"/>
  <c r="C75" i="1"/>
  <c r="AY72" i="1"/>
  <c r="AX72" i="1"/>
  <c r="AW72" i="1"/>
  <c r="AV72" i="1"/>
  <c r="AU72" i="1"/>
  <c r="AT72" i="1"/>
  <c r="AS72" i="1"/>
  <c r="AR72" i="1"/>
  <c r="AQ72" i="1"/>
  <c r="AP72" i="1"/>
  <c r="AO72" i="1"/>
  <c r="AN72" i="1"/>
  <c r="AM72" i="1"/>
  <c r="AL72" i="1"/>
  <c r="AK72" i="1"/>
  <c r="AJ72" i="1"/>
  <c r="AI72" i="1"/>
  <c r="AH72" i="1"/>
  <c r="AG72" i="1"/>
  <c r="AF72" i="1"/>
  <c r="AE72" i="1"/>
  <c r="AD72" i="1"/>
  <c r="AC72" i="1"/>
  <c r="AB72" i="1"/>
  <c r="AA72" i="1"/>
  <c r="Z72" i="1"/>
  <c r="Y72" i="1"/>
  <c r="X72" i="1"/>
  <c r="W72" i="1"/>
  <c r="V72" i="1"/>
  <c r="U72" i="1"/>
  <c r="T72" i="1"/>
  <c r="S72" i="1"/>
  <c r="R72" i="1"/>
  <c r="Q72" i="1"/>
  <c r="P72" i="1"/>
  <c r="O72" i="1"/>
  <c r="N72" i="1"/>
  <c r="M72" i="1"/>
  <c r="L72" i="1"/>
  <c r="K72" i="1"/>
  <c r="J72" i="1"/>
  <c r="I72" i="1"/>
  <c r="H72" i="1"/>
  <c r="G72" i="1"/>
  <c r="F72" i="1"/>
  <c r="E72" i="1"/>
  <c r="D72" i="1"/>
  <c r="C72" i="1"/>
  <c r="AR69" i="1"/>
  <c r="AQ69" i="1"/>
  <c r="AP69" i="1"/>
  <c r="AO69" i="1"/>
  <c r="AN69" i="1"/>
  <c r="AM69" i="1"/>
  <c r="AL69" i="1"/>
  <c r="AK69" i="1"/>
  <c r="AJ69" i="1"/>
  <c r="AI69" i="1"/>
  <c r="AH69" i="1"/>
  <c r="AG69" i="1"/>
  <c r="AF69" i="1"/>
  <c r="AE69" i="1"/>
  <c r="AD69" i="1"/>
  <c r="AC69" i="1"/>
  <c r="AB69" i="1"/>
  <c r="AA69" i="1"/>
  <c r="Z69" i="1"/>
  <c r="Y69" i="1"/>
  <c r="X69" i="1"/>
  <c r="W69" i="1"/>
  <c r="V69" i="1"/>
  <c r="U69" i="1"/>
  <c r="T69" i="1"/>
  <c r="S69" i="1"/>
  <c r="R69" i="1"/>
  <c r="Q69" i="1"/>
  <c r="P69" i="1"/>
  <c r="O69" i="1"/>
  <c r="N69" i="1"/>
  <c r="M69" i="1"/>
  <c r="L69" i="1"/>
  <c r="K69" i="1"/>
  <c r="J69" i="1"/>
  <c r="I69" i="1"/>
  <c r="H69" i="1"/>
  <c r="G69" i="1"/>
  <c r="F69" i="1"/>
  <c r="E69" i="1"/>
  <c r="D69" i="1"/>
  <c r="C69" i="1"/>
  <c r="AX66" i="1"/>
  <c r="AW66" i="1"/>
  <c r="AV66" i="1"/>
  <c r="AU66" i="1"/>
  <c r="AT66" i="1"/>
  <c r="AS66" i="1"/>
  <c r="AR66" i="1"/>
  <c r="AQ66" i="1"/>
  <c r="AP66" i="1"/>
  <c r="AO66" i="1"/>
  <c r="AN66" i="1"/>
  <c r="AM66" i="1"/>
  <c r="AL66" i="1"/>
  <c r="AK66" i="1"/>
  <c r="AJ66" i="1"/>
  <c r="AI66" i="1"/>
  <c r="AH66" i="1"/>
  <c r="AG66" i="1"/>
  <c r="AF66" i="1"/>
  <c r="AE66" i="1"/>
  <c r="AD66" i="1"/>
  <c r="AC66" i="1"/>
  <c r="AB66" i="1"/>
  <c r="AA66" i="1"/>
  <c r="Z66" i="1"/>
  <c r="Y66" i="1"/>
  <c r="X66" i="1"/>
  <c r="W66" i="1"/>
  <c r="V66" i="1"/>
  <c r="U66" i="1"/>
  <c r="T66" i="1"/>
  <c r="S66" i="1"/>
  <c r="R66" i="1"/>
  <c r="Q66" i="1"/>
  <c r="P66" i="1"/>
  <c r="O66" i="1"/>
  <c r="N66" i="1"/>
  <c r="M66" i="1"/>
  <c r="L66" i="1"/>
  <c r="K66" i="1"/>
  <c r="J66" i="1"/>
  <c r="I66" i="1"/>
  <c r="H66" i="1"/>
  <c r="G66" i="1"/>
  <c r="F66" i="1"/>
  <c r="E66" i="1"/>
  <c r="D66" i="1"/>
  <c r="C66" i="1"/>
  <c r="AY63" i="1"/>
  <c r="AX63" i="1"/>
  <c r="AW63" i="1"/>
  <c r="AV63" i="1"/>
  <c r="AU63" i="1"/>
  <c r="AT63" i="1"/>
  <c r="AS63" i="1"/>
  <c r="AR63" i="1"/>
  <c r="AQ63" i="1"/>
  <c r="AP63" i="1"/>
  <c r="AO63" i="1"/>
  <c r="AN63" i="1"/>
  <c r="AM63" i="1"/>
  <c r="AL63" i="1"/>
  <c r="AK63" i="1"/>
  <c r="AJ63" i="1"/>
  <c r="AI63" i="1"/>
  <c r="AH63" i="1"/>
  <c r="AG63" i="1"/>
  <c r="AF63" i="1"/>
  <c r="AE63" i="1"/>
  <c r="AD63" i="1"/>
  <c r="AC63" i="1"/>
  <c r="AB63" i="1"/>
  <c r="AA63" i="1"/>
  <c r="Z63" i="1"/>
  <c r="Y63" i="1"/>
  <c r="X63" i="1"/>
  <c r="W63" i="1"/>
  <c r="V63" i="1"/>
  <c r="U63" i="1"/>
  <c r="T63" i="1"/>
  <c r="S63" i="1"/>
  <c r="R63" i="1"/>
  <c r="Q63" i="1"/>
  <c r="P63" i="1"/>
  <c r="O63" i="1"/>
  <c r="N63" i="1"/>
  <c r="M63" i="1"/>
  <c r="L63" i="1"/>
  <c r="K63" i="1"/>
  <c r="J63" i="1"/>
  <c r="I63" i="1"/>
  <c r="H63" i="1"/>
  <c r="G63" i="1"/>
  <c r="F63" i="1"/>
  <c r="E63" i="1"/>
  <c r="D63" i="1"/>
  <c r="C63" i="1"/>
  <c r="AY60" i="1"/>
  <c r="AX60" i="1"/>
  <c r="AW60" i="1"/>
  <c r="AV60" i="1"/>
  <c r="AU60" i="1"/>
  <c r="AT60" i="1"/>
  <c r="AS60" i="1"/>
  <c r="AR60" i="1"/>
  <c r="AQ60" i="1"/>
  <c r="AP60" i="1"/>
  <c r="AO60" i="1"/>
  <c r="AN60" i="1"/>
  <c r="AM60" i="1"/>
  <c r="AL60" i="1"/>
  <c r="AK60" i="1"/>
  <c r="AJ60" i="1"/>
  <c r="AI60" i="1"/>
  <c r="AH60" i="1"/>
  <c r="AG60" i="1"/>
  <c r="AF60" i="1"/>
  <c r="AE60" i="1"/>
  <c r="AD60" i="1"/>
  <c r="AC60" i="1"/>
  <c r="AB60" i="1"/>
  <c r="AA60" i="1"/>
  <c r="Z60" i="1"/>
  <c r="Y60" i="1"/>
  <c r="X60" i="1"/>
  <c r="W60" i="1"/>
  <c r="V60" i="1"/>
  <c r="U60" i="1"/>
  <c r="T60" i="1"/>
  <c r="S60" i="1"/>
  <c r="R60" i="1"/>
  <c r="Q60" i="1"/>
  <c r="P60" i="1"/>
  <c r="O60" i="1"/>
  <c r="N60" i="1"/>
  <c r="M60" i="1"/>
  <c r="L60" i="1"/>
  <c r="K60" i="1"/>
  <c r="J60" i="1"/>
  <c r="I60" i="1"/>
  <c r="H60" i="1"/>
  <c r="G60" i="1"/>
  <c r="F60" i="1"/>
  <c r="E60" i="1"/>
  <c r="D60" i="1"/>
  <c r="C60" i="1"/>
  <c r="AX57" i="1"/>
  <c r="AW57" i="1"/>
  <c r="AV57" i="1"/>
  <c r="AU57" i="1"/>
  <c r="AT57" i="1"/>
  <c r="AS57" i="1"/>
  <c r="AR57" i="1"/>
  <c r="AQ57" i="1"/>
  <c r="AP57" i="1"/>
  <c r="AO57" i="1"/>
  <c r="AN57" i="1"/>
  <c r="AM57" i="1"/>
  <c r="AL57" i="1"/>
  <c r="AK57" i="1"/>
  <c r="AJ57" i="1"/>
  <c r="AI57" i="1"/>
  <c r="AH57" i="1"/>
  <c r="AG57" i="1"/>
  <c r="AF57" i="1"/>
  <c r="AE57" i="1"/>
  <c r="AD57" i="1"/>
  <c r="AC57" i="1"/>
  <c r="AB57" i="1"/>
  <c r="AA57" i="1"/>
  <c r="Z57" i="1"/>
  <c r="Y57" i="1"/>
  <c r="X57" i="1"/>
  <c r="W57" i="1"/>
  <c r="V57" i="1"/>
  <c r="U57" i="1"/>
  <c r="T57" i="1"/>
  <c r="S57" i="1"/>
  <c r="R57" i="1"/>
  <c r="Q57" i="1"/>
  <c r="P57" i="1"/>
  <c r="O57" i="1"/>
  <c r="N57" i="1"/>
  <c r="M57" i="1"/>
  <c r="L57" i="1"/>
  <c r="K57" i="1"/>
  <c r="J57" i="1"/>
  <c r="I57" i="1"/>
  <c r="H57" i="1"/>
  <c r="G57" i="1"/>
  <c r="F57" i="1"/>
  <c r="E57" i="1"/>
  <c r="D57" i="1"/>
  <c r="C57" i="1"/>
  <c r="AY54" i="1"/>
  <c r="AX54" i="1"/>
  <c r="AW54" i="1"/>
  <c r="AV54" i="1"/>
  <c r="AU54" i="1"/>
  <c r="AT54" i="1"/>
  <c r="AS54" i="1"/>
  <c r="AR54" i="1"/>
  <c r="AQ54" i="1"/>
  <c r="AP54" i="1"/>
  <c r="AO54" i="1"/>
  <c r="AN54" i="1"/>
  <c r="AM54" i="1"/>
  <c r="AL54" i="1"/>
  <c r="AK54" i="1"/>
  <c r="AJ54" i="1"/>
  <c r="AI54" i="1"/>
  <c r="AH54" i="1"/>
  <c r="AG54" i="1"/>
  <c r="AF54" i="1"/>
  <c r="AE54" i="1"/>
  <c r="AD54" i="1"/>
  <c r="AC54" i="1"/>
  <c r="AB54" i="1"/>
  <c r="AA54" i="1"/>
  <c r="Z54" i="1"/>
  <c r="Y54" i="1"/>
  <c r="X54" i="1"/>
  <c r="W54" i="1"/>
  <c r="V54" i="1"/>
  <c r="U54" i="1"/>
  <c r="T54" i="1"/>
  <c r="S54" i="1"/>
  <c r="R54" i="1"/>
  <c r="Q54" i="1"/>
  <c r="P54" i="1"/>
  <c r="O54" i="1"/>
  <c r="N54" i="1"/>
  <c r="M54" i="1"/>
  <c r="L54" i="1"/>
  <c r="K54" i="1"/>
  <c r="J54" i="1"/>
  <c r="I54" i="1"/>
  <c r="H54" i="1"/>
  <c r="G54" i="1"/>
  <c r="F54" i="1"/>
  <c r="E54" i="1"/>
  <c r="D54" i="1"/>
  <c r="C54" i="1"/>
  <c r="AY51" i="1"/>
  <c r="AX51" i="1"/>
  <c r="AW51" i="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R51" i="1"/>
  <c r="Q51" i="1"/>
  <c r="P51" i="1"/>
  <c r="O51" i="1"/>
  <c r="N51" i="1"/>
  <c r="M51" i="1"/>
  <c r="L51" i="1"/>
  <c r="K51" i="1"/>
  <c r="J51" i="1"/>
  <c r="I51" i="1"/>
  <c r="H51" i="1"/>
  <c r="G51" i="1"/>
  <c r="F51" i="1"/>
  <c r="E51" i="1"/>
  <c r="D51" i="1"/>
  <c r="C51" i="1"/>
  <c r="AY48" i="1"/>
  <c r="AX48" i="1"/>
  <c r="AW48" i="1"/>
  <c r="AV48" i="1"/>
  <c r="AU48" i="1"/>
  <c r="AT48" i="1"/>
  <c r="AS48" i="1"/>
  <c r="AR48" i="1"/>
  <c r="AQ48" i="1"/>
  <c r="AP48" i="1"/>
  <c r="AO48" i="1"/>
  <c r="AN48" i="1"/>
  <c r="AM48" i="1"/>
  <c r="AL48" i="1"/>
  <c r="AK48" i="1"/>
  <c r="AJ48" i="1"/>
  <c r="AI48" i="1"/>
  <c r="AH48" i="1"/>
  <c r="AG48" i="1"/>
  <c r="AF48" i="1"/>
  <c r="AE48" i="1"/>
  <c r="AD48" i="1"/>
  <c r="AC48" i="1"/>
  <c r="AB48" i="1"/>
  <c r="AA48" i="1"/>
  <c r="Z48" i="1"/>
  <c r="Y48" i="1"/>
  <c r="X48" i="1"/>
  <c r="W48" i="1"/>
  <c r="V48" i="1"/>
  <c r="U48" i="1"/>
  <c r="T48" i="1"/>
  <c r="S48" i="1"/>
  <c r="R48" i="1"/>
  <c r="Q48" i="1"/>
  <c r="P48" i="1"/>
  <c r="O48" i="1"/>
  <c r="N48" i="1"/>
  <c r="M48" i="1"/>
  <c r="L48" i="1"/>
  <c r="K48" i="1"/>
  <c r="J48" i="1"/>
  <c r="I48" i="1"/>
  <c r="H48" i="1"/>
  <c r="G48" i="1"/>
  <c r="F48" i="1"/>
  <c r="E48" i="1"/>
  <c r="D48" i="1"/>
  <c r="C48"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F45" i="1"/>
  <c r="E45" i="1"/>
  <c r="D45" i="1"/>
  <c r="C45" i="1"/>
  <c r="AR42" i="1"/>
  <c r="AQ42" i="1"/>
  <c r="AP42" i="1"/>
  <c r="AO42" i="1"/>
  <c r="AN42" i="1"/>
  <c r="AM42" i="1"/>
  <c r="AL42" i="1"/>
  <c r="AK42" i="1"/>
  <c r="AJ42" i="1"/>
  <c r="AI42" i="1"/>
  <c r="AH42" i="1"/>
  <c r="AG42" i="1"/>
  <c r="AF42" i="1"/>
  <c r="AE42" i="1"/>
  <c r="AD42" i="1"/>
  <c r="AC42" i="1"/>
  <c r="AB42" i="1"/>
  <c r="AA42" i="1"/>
  <c r="Z42" i="1"/>
  <c r="Y42" i="1"/>
  <c r="X42" i="1"/>
  <c r="W42" i="1"/>
  <c r="V42" i="1"/>
  <c r="U42" i="1"/>
  <c r="T42" i="1"/>
  <c r="S42" i="1"/>
  <c r="R42" i="1"/>
  <c r="Q42" i="1"/>
  <c r="P42" i="1"/>
  <c r="O42" i="1"/>
  <c r="N42" i="1"/>
  <c r="M42" i="1"/>
  <c r="L42" i="1"/>
  <c r="K42" i="1"/>
  <c r="J42" i="1"/>
  <c r="I42" i="1"/>
  <c r="H42" i="1"/>
  <c r="G42" i="1"/>
  <c r="F42" i="1"/>
  <c r="E42" i="1"/>
  <c r="D42" i="1"/>
  <c r="C42" i="1"/>
  <c r="AY39" i="1"/>
  <c r="AX39"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R39" i="1"/>
  <c r="Q39" i="1"/>
  <c r="P39" i="1"/>
  <c r="O39" i="1"/>
  <c r="N39" i="1"/>
  <c r="M39" i="1"/>
  <c r="L39" i="1"/>
  <c r="K39" i="1"/>
  <c r="J39" i="1"/>
  <c r="I39" i="1"/>
  <c r="H39" i="1"/>
  <c r="G39" i="1"/>
  <c r="F39" i="1"/>
  <c r="E39" i="1"/>
  <c r="D39" i="1"/>
  <c r="C39" i="1"/>
  <c r="AY36" i="1"/>
  <c r="AX36" i="1"/>
  <c r="AW36" i="1"/>
  <c r="AV36" i="1"/>
  <c r="AU36" i="1"/>
  <c r="AT36" i="1"/>
  <c r="AS36" i="1"/>
  <c r="AR36" i="1"/>
  <c r="AQ36" i="1"/>
  <c r="AP36" i="1"/>
  <c r="AO36" i="1"/>
  <c r="AN36" i="1"/>
  <c r="AM36" i="1"/>
  <c r="AL36" i="1"/>
  <c r="AK36" i="1"/>
  <c r="AJ36" i="1"/>
  <c r="AI36" i="1"/>
  <c r="AH36" i="1"/>
  <c r="AG36" i="1"/>
  <c r="AF36" i="1"/>
  <c r="AE36" i="1"/>
  <c r="AD36" i="1"/>
  <c r="AC36" i="1"/>
  <c r="AB36" i="1"/>
  <c r="AA36" i="1"/>
  <c r="Z36" i="1"/>
  <c r="Y36" i="1"/>
  <c r="X36" i="1"/>
  <c r="W36" i="1"/>
  <c r="V36" i="1"/>
  <c r="U36" i="1"/>
  <c r="T36" i="1"/>
  <c r="S36" i="1"/>
  <c r="R36" i="1"/>
  <c r="Q36" i="1"/>
  <c r="P36" i="1"/>
  <c r="O36" i="1"/>
  <c r="N36" i="1"/>
  <c r="M36" i="1"/>
  <c r="L36" i="1"/>
  <c r="K36" i="1"/>
  <c r="J36" i="1"/>
  <c r="I36" i="1"/>
  <c r="H36" i="1"/>
  <c r="G36" i="1"/>
  <c r="F36" i="1"/>
  <c r="E36" i="1"/>
  <c r="D36" i="1"/>
  <c r="C36" i="1"/>
  <c r="AY33" i="1"/>
  <c r="AX33"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 r="AY30" i="1"/>
  <c r="AX30" i="1"/>
  <c r="AW30" i="1"/>
  <c r="AV30" i="1"/>
  <c r="AU30" i="1"/>
  <c r="AT30" i="1"/>
  <c r="AS30" i="1"/>
  <c r="AR30" i="1"/>
  <c r="AQ30" i="1"/>
  <c r="AP30" i="1"/>
  <c r="AO30" i="1"/>
  <c r="AN30" i="1"/>
  <c r="AM30" i="1"/>
  <c r="AL30" i="1"/>
  <c r="AK30" i="1"/>
  <c r="AJ30" i="1"/>
  <c r="AI30" i="1"/>
  <c r="AH30" i="1"/>
  <c r="AG30" i="1"/>
  <c r="AF30" i="1"/>
  <c r="AE30" i="1"/>
  <c r="AD30" i="1"/>
  <c r="AC30" i="1"/>
  <c r="AB30" i="1"/>
  <c r="AA30" i="1"/>
  <c r="Z30" i="1"/>
  <c r="Y30" i="1"/>
  <c r="X30" i="1"/>
  <c r="W30" i="1"/>
  <c r="V30" i="1"/>
  <c r="U30" i="1"/>
  <c r="T30" i="1"/>
  <c r="S30" i="1"/>
  <c r="R30" i="1"/>
  <c r="Q30" i="1"/>
  <c r="P30" i="1"/>
  <c r="O30" i="1"/>
  <c r="N30" i="1"/>
  <c r="M30" i="1"/>
  <c r="L30" i="1"/>
  <c r="K30" i="1"/>
  <c r="J30" i="1"/>
  <c r="I30" i="1"/>
  <c r="H30" i="1"/>
  <c r="G30" i="1"/>
  <c r="F30" i="1"/>
  <c r="E30" i="1"/>
  <c r="D30" i="1"/>
  <c r="C30"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R27" i="1"/>
  <c r="Q27" i="1"/>
  <c r="P27" i="1"/>
  <c r="O27" i="1"/>
  <c r="N27" i="1"/>
  <c r="M27" i="1"/>
  <c r="L27" i="1"/>
  <c r="K27" i="1"/>
  <c r="J27" i="1"/>
  <c r="I27" i="1"/>
  <c r="H27" i="1"/>
  <c r="G27" i="1"/>
  <c r="F27" i="1"/>
  <c r="E27" i="1"/>
  <c r="D27" i="1"/>
  <c r="C27" i="1"/>
  <c r="AY24" i="1"/>
  <c r="AX24"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X24" i="1"/>
  <c r="W24" i="1"/>
  <c r="V24" i="1"/>
  <c r="U24" i="1"/>
  <c r="T24" i="1"/>
  <c r="S24" i="1"/>
  <c r="R24" i="1"/>
  <c r="Q24" i="1"/>
  <c r="P24" i="1"/>
  <c r="O24" i="1"/>
  <c r="N24" i="1"/>
  <c r="M24" i="1"/>
  <c r="L24" i="1"/>
  <c r="K24" i="1"/>
  <c r="J24" i="1"/>
  <c r="I24" i="1"/>
  <c r="H24" i="1"/>
  <c r="G24" i="1"/>
  <c r="F24" i="1"/>
  <c r="E24" i="1"/>
  <c r="D24" i="1"/>
  <c r="C24" i="1"/>
  <c r="AY21" i="1"/>
  <c r="AX21"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R21" i="1"/>
  <c r="Q21" i="1"/>
  <c r="P21" i="1"/>
  <c r="O21" i="1"/>
  <c r="N21" i="1"/>
  <c r="M21" i="1"/>
  <c r="L21" i="1"/>
  <c r="K21" i="1"/>
  <c r="J21" i="1"/>
  <c r="I21" i="1"/>
  <c r="H21" i="1"/>
  <c r="G21" i="1"/>
  <c r="F21" i="1"/>
  <c r="E21" i="1"/>
  <c r="D21" i="1"/>
  <c r="C21" i="1"/>
  <c r="AY18" i="1"/>
  <c r="AX18" i="1"/>
  <c r="AW18" i="1"/>
  <c r="AV18" i="1"/>
  <c r="AU18" i="1"/>
  <c r="AT18" i="1"/>
  <c r="AS18" i="1"/>
  <c r="AR18" i="1"/>
  <c r="AQ18" i="1"/>
  <c r="AP18" i="1"/>
  <c r="AO18" i="1"/>
  <c r="AN18" i="1"/>
  <c r="AM18" i="1"/>
  <c r="AL18" i="1"/>
  <c r="AK18" i="1"/>
  <c r="AJ18" i="1"/>
  <c r="AI18" i="1"/>
  <c r="AH18" i="1"/>
  <c r="AG18" i="1"/>
  <c r="AF18" i="1"/>
  <c r="AE18" i="1"/>
  <c r="AD18" i="1"/>
  <c r="AC18" i="1"/>
  <c r="AB18" i="1"/>
  <c r="AA18" i="1"/>
  <c r="Z18" i="1"/>
  <c r="Y18" i="1"/>
  <c r="X18" i="1"/>
  <c r="W18" i="1"/>
  <c r="V18" i="1"/>
  <c r="U18" i="1"/>
  <c r="T18" i="1"/>
  <c r="S18" i="1"/>
  <c r="R18" i="1"/>
  <c r="Q18" i="1"/>
  <c r="P18" i="1"/>
  <c r="O18" i="1"/>
  <c r="N18" i="1"/>
  <c r="M18" i="1"/>
  <c r="L18" i="1"/>
  <c r="K18" i="1"/>
  <c r="J18" i="1"/>
  <c r="I18" i="1"/>
  <c r="H18" i="1"/>
  <c r="G18" i="1"/>
  <c r="F18" i="1"/>
  <c r="E18" i="1"/>
  <c r="D18" i="1"/>
  <c r="C18" i="1"/>
  <c r="AX15" i="1"/>
  <c r="AW15" i="1"/>
  <c r="AV15" i="1"/>
  <c r="AU15" i="1"/>
  <c r="AT15" i="1"/>
  <c r="AS15" i="1"/>
  <c r="AR15" i="1"/>
  <c r="AQ15" i="1"/>
  <c r="AP15" i="1"/>
  <c r="AO15" i="1"/>
  <c r="AN15" i="1"/>
  <c r="AM15" i="1"/>
  <c r="AL15" i="1"/>
  <c r="AK15" i="1"/>
  <c r="AJ15" i="1"/>
  <c r="AI15" i="1"/>
  <c r="AH15" i="1"/>
  <c r="AG15" i="1"/>
  <c r="AF15" i="1"/>
  <c r="AE15" i="1"/>
  <c r="AD15" i="1"/>
  <c r="AC15" i="1"/>
  <c r="AB15" i="1"/>
  <c r="AA15" i="1"/>
  <c r="Z15" i="1"/>
  <c r="Y15" i="1"/>
  <c r="X15" i="1"/>
  <c r="W15" i="1"/>
  <c r="V15" i="1"/>
  <c r="U15" i="1"/>
  <c r="T15" i="1"/>
  <c r="S15" i="1"/>
  <c r="R15" i="1"/>
  <c r="Q15" i="1"/>
  <c r="P15" i="1"/>
  <c r="O15" i="1"/>
  <c r="N15" i="1"/>
  <c r="M15" i="1"/>
  <c r="L15" i="1"/>
  <c r="K15" i="1"/>
  <c r="J15" i="1"/>
  <c r="I15" i="1"/>
  <c r="H15" i="1"/>
  <c r="G15" i="1"/>
  <c r="F15" i="1"/>
  <c r="E15" i="1"/>
  <c r="D15" i="1"/>
  <c r="C15" i="1"/>
  <c r="AY12" i="1"/>
  <c r="AX12" i="1"/>
  <c r="AW12" i="1"/>
  <c r="AV12" i="1"/>
  <c r="AU12"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O12" i="1"/>
  <c r="N12" i="1"/>
  <c r="M12" i="1"/>
  <c r="L12" i="1"/>
  <c r="K12" i="1"/>
  <c r="J12" i="1"/>
  <c r="I12" i="1"/>
  <c r="H12" i="1"/>
  <c r="G12" i="1"/>
  <c r="F12" i="1"/>
  <c r="E12" i="1"/>
  <c r="D12" i="1"/>
  <c r="C12" i="1"/>
  <c r="AY9" i="1"/>
  <c r="AX9" i="1"/>
  <c r="AW9" i="1"/>
  <c r="AV9" i="1"/>
  <c r="AU9" i="1"/>
  <c r="AT9" i="1"/>
  <c r="AS9" i="1"/>
  <c r="AR9" i="1"/>
  <c r="AQ9" i="1"/>
  <c r="AP9" i="1"/>
  <c r="AO9" i="1"/>
  <c r="AN9" i="1"/>
  <c r="AM9" i="1"/>
  <c r="AL9" i="1"/>
  <c r="AK9" i="1"/>
  <c r="AJ9" i="1"/>
  <c r="AI9" i="1"/>
  <c r="AH9" i="1"/>
  <c r="AG9" i="1"/>
  <c r="AF9" i="1"/>
  <c r="AE9" i="1"/>
  <c r="AD9" i="1"/>
  <c r="AC9" i="1"/>
  <c r="AB9" i="1"/>
  <c r="AA9" i="1"/>
  <c r="Z9" i="1"/>
  <c r="Y9" i="1"/>
  <c r="X9" i="1"/>
  <c r="W9" i="1"/>
  <c r="V9" i="1"/>
  <c r="U9" i="1"/>
  <c r="T9" i="1"/>
  <c r="S9" i="1"/>
  <c r="R9" i="1"/>
  <c r="Q9" i="1"/>
  <c r="P9" i="1"/>
  <c r="O9" i="1"/>
  <c r="N9" i="1"/>
  <c r="M9" i="1"/>
  <c r="L9" i="1"/>
  <c r="K9" i="1"/>
  <c r="J9" i="1"/>
  <c r="I9" i="1"/>
  <c r="H9" i="1"/>
  <c r="G9" i="1"/>
  <c r="F9" i="1"/>
  <c r="E9" i="1"/>
  <c r="D9" i="1"/>
  <c r="C9" i="1"/>
  <c r="AY6" i="1"/>
  <c r="AX6" i="1"/>
  <c r="AW6" i="1"/>
  <c r="AV6" i="1"/>
  <c r="AU6" i="1"/>
  <c r="AT6" i="1"/>
  <c r="AS6" i="1"/>
  <c r="AR6" i="1"/>
  <c r="AQ6" i="1"/>
  <c r="AP6" i="1"/>
  <c r="AO6" i="1"/>
  <c r="AN6" i="1"/>
  <c r="AM6" i="1"/>
  <c r="AL6" i="1"/>
  <c r="AK6" i="1"/>
  <c r="AJ6" i="1"/>
  <c r="AI6" i="1"/>
  <c r="AH6" i="1"/>
  <c r="AG6" i="1"/>
  <c r="AF6" i="1"/>
  <c r="AE6" i="1"/>
  <c r="AD6" i="1"/>
  <c r="AC6" i="1"/>
  <c r="AB6" i="1"/>
  <c r="AA6" i="1"/>
  <c r="Z6" i="1"/>
  <c r="Y6" i="1"/>
  <c r="X6" i="1"/>
  <c r="W6" i="1"/>
  <c r="V6" i="1"/>
  <c r="U6" i="1"/>
  <c r="T6" i="1"/>
  <c r="S6" i="1"/>
  <c r="R6" i="1"/>
  <c r="Q6" i="1"/>
  <c r="P6" i="1"/>
  <c r="O6" i="1"/>
  <c r="N6" i="1"/>
  <c r="M6" i="1"/>
  <c r="L6" i="1"/>
  <c r="K6" i="1"/>
  <c r="J6" i="1"/>
  <c r="I6" i="1"/>
  <c r="H6" i="1"/>
  <c r="G6" i="1"/>
  <c r="F6" i="1"/>
  <c r="E6" i="1"/>
  <c r="D6" i="1"/>
  <c r="C6" i="1"/>
  <c r="D39" i="4" l="1"/>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38" i="4"/>
</calcChain>
</file>

<file path=xl/sharedStrings.xml><?xml version="1.0" encoding="utf-8"?>
<sst xmlns="http://schemas.openxmlformats.org/spreadsheetml/2006/main" count="917" uniqueCount="166">
  <si>
    <t>Currency Composition of Reserves:  SDR Basket</t>
  </si>
  <si>
    <t>Latest month available</t>
  </si>
  <si>
    <t>Total Reseves</t>
  </si>
  <si>
    <t>not in SDR Basket</t>
  </si>
  <si>
    <t>Country Name</t>
  </si>
  <si>
    <t>March</t>
  </si>
  <si>
    <t>June</t>
  </si>
  <si>
    <t>Argentina</t>
  </si>
  <si>
    <t>Ratio (non SDR basket to Total Reserves in %)</t>
  </si>
  <si>
    <t>Armenia</t>
  </si>
  <si>
    <t>Australia</t>
  </si>
  <si>
    <t>Austria</t>
  </si>
  <si>
    <t>Belarus</t>
  </si>
  <si>
    <t>Belgium</t>
  </si>
  <si>
    <t>Brazil</t>
  </si>
  <si>
    <t>Bulgaria</t>
  </si>
  <si>
    <t>Canada</t>
  </si>
  <si>
    <t>Chile</t>
  </si>
  <si>
    <t>China, P.R.: Hong Kong</t>
  </si>
  <si>
    <t>Colombia</t>
  </si>
  <si>
    <t>Costa Rica</t>
  </si>
  <si>
    <t>Croatia</t>
  </si>
  <si>
    <t>Cyprus</t>
  </si>
  <si>
    <t>Czech Republic</t>
  </si>
  <si>
    <t>Denmark</t>
  </si>
  <si>
    <t>Egypt</t>
  </si>
  <si>
    <t>El Salvador</t>
  </si>
  <si>
    <t>Estonia</t>
  </si>
  <si>
    <t>Euro Area</t>
  </si>
  <si>
    <t>Finland</t>
  </si>
  <si>
    <t>France</t>
  </si>
  <si>
    <t>Georgia</t>
  </si>
  <si>
    <t>Germany</t>
  </si>
  <si>
    <t>Greece</t>
  </si>
  <si>
    <t>Guatemala</t>
  </si>
  <si>
    <t>Honduras</t>
  </si>
  <si>
    <t>Hungary</t>
  </si>
  <si>
    <t>Iceland</t>
  </si>
  <si>
    <t>India</t>
  </si>
  <si>
    <t>Indonesia</t>
  </si>
  <si>
    <t>Ireland</t>
  </si>
  <si>
    <t>Israel</t>
  </si>
  <si>
    <t>Italy</t>
  </si>
  <si>
    <t>Jamaica</t>
  </si>
  <si>
    <t>Japan</t>
  </si>
  <si>
    <t>Jordan</t>
  </si>
  <si>
    <t>Kazakhstan</t>
  </si>
  <si>
    <t>Korea, Republic of</t>
  </si>
  <si>
    <t>Kyrgyz Republic</t>
  </si>
  <si>
    <t>Latvia</t>
  </si>
  <si>
    <t>Lithuania</t>
  </si>
  <si>
    <t>Luxembourg</t>
  </si>
  <si>
    <t>Macedonia, FYR</t>
  </si>
  <si>
    <t>Malaysia</t>
  </si>
  <si>
    <t>Malta</t>
  </si>
  <si>
    <t>Mauritius</t>
  </si>
  <si>
    <t>Mexico</t>
  </si>
  <si>
    <t>Moldova</t>
  </si>
  <si>
    <t>Morocco</t>
  </si>
  <si>
    <t>Netherlands</t>
  </si>
  <si>
    <t>New Zealand</t>
  </si>
  <si>
    <t>Nicaragua</t>
  </si>
  <si>
    <t>Norway</t>
  </si>
  <si>
    <t>Peru</t>
  </si>
  <si>
    <t>Philippines</t>
  </si>
  <si>
    <t>Poland</t>
  </si>
  <si>
    <t>Portugal</t>
  </si>
  <si>
    <t>Romania</t>
  </si>
  <si>
    <t>Russian Federation</t>
  </si>
  <si>
    <t>Seychelles</t>
  </si>
  <si>
    <t>Singapore</t>
  </si>
  <si>
    <t>Slovak Republic</t>
  </si>
  <si>
    <t>Slovenia</t>
  </si>
  <si>
    <t>South Africa</t>
  </si>
  <si>
    <t>Spain</t>
  </si>
  <si>
    <t>Sweden</t>
  </si>
  <si>
    <t>Switzerland</t>
  </si>
  <si>
    <t>Thailand</t>
  </si>
  <si>
    <t>Tunisia</t>
  </si>
  <si>
    <t>Turkey</t>
  </si>
  <si>
    <t>Ukraine</t>
  </si>
  <si>
    <t>United Kingdom</t>
  </si>
  <si>
    <t>United States</t>
  </si>
  <si>
    <t>Uruguay</t>
  </si>
  <si>
    <t>West Bank and Gaza</t>
  </si>
  <si>
    <t>Albania</t>
  </si>
  <si>
    <t>Difference</t>
  </si>
  <si>
    <t>Non SDR Basket of Currencies / Official Reserve Assets</t>
  </si>
  <si>
    <t>Ratio (non SDR basket to Official Reserve Assets)</t>
  </si>
  <si>
    <t xml:space="preserve">   Currency Composition of Reserves: Ratio (non SDR basket to Official Reserve Assets)</t>
  </si>
  <si>
    <t>Name</t>
  </si>
  <si>
    <t>Currency Composition of Official Reserves as Reported by Special Data Dissemination Standard (SDDS) Subscribers and Other Reporters</t>
  </si>
  <si>
    <t>Saudi Arabia</t>
  </si>
  <si>
    <t>December 2014</t>
  </si>
  <si>
    <t>Bolivia</t>
  </si>
  <si>
    <t>China, P.R.: Mainland</t>
  </si>
  <si>
    <t>Dominican Republic</t>
  </si>
  <si>
    <t>Sri Lanka</t>
  </si>
  <si>
    <t>http://data.imf.org/Data Template on International Reserves and Foreign Currency Liquidity</t>
  </si>
  <si>
    <t>Not reporting</t>
  </si>
  <si>
    <t xml:space="preserve">The attached tables show the percentage of official reserve assets held in non-SDR basket currencies, based on the public information reported on the Data Template on International Reserves and Foreign Currency Liquidity (IRFCL). The IRFCL must be disseminated monthly by subscribers to the Special Data Dissemination Standard (SDDS); some other economies also disseminate the IRFCL. A high ratio may arise when an economy holds a sizable portion of its official reserve assets in non-SDR basket currencies that are widely regarded as being freely usable for settlement of international transactions (such as the Swiss franc or the Australian and Canadian dollars), and/or may arise when an economy holds a sizable portion of its official reserve assets in other non-SDR basket currencies. 
As part of its continuous monitoring of data reported on the IRFCL, the IMF Statistics Department will provide updated information on a quarterly basis on the shares of non-SDR basket currencies in total official reserve assets. </t>
  </si>
  <si>
    <t>EcDatabase: \\Statistics Department (STA)\International Reserves and Foreign Currency Liquidity (IRFCL)\IRFCL</t>
  </si>
  <si>
    <t>December 2015</t>
  </si>
  <si>
    <t>European Central Bank</t>
  </si>
  <si>
    <r>
      <t>IRFCL Reporters</t>
    </r>
    <r>
      <rPr>
        <sz val="12"/>
        <color theme="1"/>
        <rFont val="Calibri"/>
        <family val="2"/>
      </rPr>
      <t>−</t>
    </r>
    <r>
      <rPr>
        <sz val="12"/>
        <color theme="1"/>
        <rFont val="Times New Roman"/>
        <family val="1"/>
      </rPr>
      <t>Positive Values in the non SDR Basket of Currencies</t>
    </r>
  </si>
  <si>
    <t>IRFCL Reporters to STA</t>
  </si>
  <si>
    <t>2012M12</t>
  </si>
  <si>
    <t>2013M1</t>
  </si>
  <si>
    <t>2013M2</t>
  </si>
  <si>
    <t>2013M3</t>
  </si>
  <si>
    <t>2013M4</t>
  </si>
  <si>
    <t>2013M5</t>
  </si>
  <si>
    <t>2013M6</t>
  </si>
  <si>
    <t>2013M7</t>
  </si>
  <si>
    <t>2013M8</t>
  </si>
  <si>
    <t>2013M9</t>
  </si>
  <si>
    <t>2013M10</t>
  </si>
  <si>
    <t>2013M11</t>
  </si>
  <si>
    <t>2013M12</t>
  </si>
  <si>
    <t>2014M1</t>
  </si>
  <si>
    <t>2014M2</t>
  </si>
  <si>
    <t>2014M3</t>
  </si>
  <si>
    <t>2014M4</t>
  </si>
  <si>
    <t>2014M5</t>
  </si>
  <si>
    <t>2014M6</t>
  </si>
  <si>
    <t>2014M7</t>
  </si>
  <si>
    <t>2014M8</t>
  </si>
  <si>
    <t>2014M9</t>
  </si>
  <si>
    <t>2014M10</t>
  </si>
  <si>
    <t>2014M11</t>
  </si>
  <si>
    <t>2014M12</t>
  </si>
  <si>
    <t>2015M1</t>
  </si>
  <si>
    <t>2015M2</t>
  </si>
  <si>
    <t>2015M3</t>
  </si>
  <si>
    <t>2015M4</t>
  </si>
  <si>
    <t>2015M5</t>
  </si>
  <si>
    <t>2015M6</t>
  </si>
  <si>
    <t>2015M7</t>
  </si>
  <si>
    <t>2015M8</t>
  </si>
  <si>
    <t>2015M9</t>
  </si>
  <si>
    <t>2015M10</t>
  </si>
  <si>
    <t>2015M11</t>
  </si>
  <si>
    <t>2015M12</t>
  </si>
  <si>
    <t>2016M1</t>
  </si>
  <si>
    <t>2016M2</t>
  </si>
  <si>
    <t>2016M3</t>
  </si>
  <si>
    <t>May</t>
  </si>
  <si>
    <t>April</t>
  </si>
  <si>
    <t>As of June 2016</t>
  </si>
  <si>
    <t>2016M4</t>
  </si>
  <si>
    <t>2016M5</t>
  </si>
  <si>
    <t>2016M6</t>
  </si>
  <si>
    <t>(in percent) as of December 2016</t>
  </si>
  <si>
    <t>November</t>
  </si>
  <si>
    <t>December</t>
  </si>
  <si>
    <t>August</t>
  </si>
  <si>
    <t>September</t>
  </si>
  <si>
    <t>October</t>
  </si>
  <si>
    <t>2016M7</t>
  </si>
  <si>
    <t>2016M8</t>
  </si>
  <si>
    <t>2016M9</t>
  </si>
  <si>
    <t>2016M10</t>
  </si>
  <si>
    <t>2016M11</t>
  </si>
  <si>
    <t>2016M12</t>
  </si>
  <si>
    <t>As of December 2016</t>
  </si>
  <si>
    <t>Currencies not in SDR basket, as of 2/14/17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</si>
</sst>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yy;@"/>
  </numFmts>
  <fonts count="20" x14ac:knownFonts="1">
    <font>
      <sz val="11"/>
      <color theme="1"/>
      <name val="Calibri"/>
      <family val="2"/>
      <scheme val="minor"/>
    </font>
    <font>
      <sz val="8"/>
      <color theme="1"/>
      <name val="Arial"/>
      <family val="2"/>
    </font>
    <font>
      <b/>
      <sz val="11"/>
      <color theme="1"/>
      <name val="Arial"/>
      <family val="2"/>
    </font>
    <font>
      <b/>
      <sz val="14"/>
      <color theme="1"/>
      <name val="Arial"/>
      <family val="2"/>
    </font>
    <font>
      <b/>
      <sz val="12"/>
      <color theme="1"/>
      <name val="Times New Roman"/>
      <family val="1"/>
    </font>
    <font>
      <sz val="12"/>
      <color theme="1"/>
      <name val="Calibri"/>
      <family val="2"/>
      <scheme val="minor"/>
    </font>
    <font>
      <sz val="12"/>
      <color theme="1"/>
      <name val="Times New Roman"/>
      <family val="1"/>
    </font>
    <font>
      <sz val="8"/>
      <color theme="1"/>
      <name val="Times New Roman"/>
      <family val="1"/>
    </font>
    <font>
      <b/>
      <sz val="11"/>
      <color theme="1"/>
      <name val="Times New Roman"/>
      <family val="1"/>
    </font>
    <font>
      <sz val="11"/>
      <color theme="1"/>
      <name val="Times New Roman"/>
      <family val="1"/>
    </font>
    <font>
      <sz val="8"/>
      <color rgb="FF0070C0"/>
      <name val="Times New Roman"/>
      <family val="1"/>
    </font>
    <font>
      <b/>
      <sz val="11"/>
      <color theme="1"/>
      <name val="Calibri"/>
      <family val="2"/>
      <scheme val="minor"/>
    </font>
    <font>
      <sz val="12"/>
      <color theme="1"/>
      <name val="Calibri"/>
      <family val="2"/>
    </font>
    <font>
      <u/>
      <sz val="14.3"/>
      <color theme="10"/>
      <name val="Calibri"/>
      <family val="2"/>
    </font>
    <font>
      <u/>
      <sz val="10"/>
      <color theme="10"/>
      <name val="Calibri"/>
      <family val="2"/>
    </font>
    <font>
      <sz val="11"/>
      <name val="Calibri"/>
      <family val="2"/>
      <scheme val="minor"/>
    </font>
    <font>
      <sz val="12"/>
      <name val="Calibri"/>
      <family val="2"/>
      <scheme val="minor"/>
    </font>
    <font>
      <b/>
      <sz val="11"/>
      <name val="Arial"/>
      <family val="2"/>
    </font>
    <font>
      <b/>
      <sz val="9"/>
      <name val="Arial"/>
      <family val="2"/>
    </font>
    <font>
      <b/>
      <sz val="8"/>
      <name val="Arial"/>
      <family val="2"/>
    </font>
  </fonts>
  <fills count="5">
    <fill>
      <patternFill patternType="none"/>
    </fill>
    <fill>
      <patternFill patternType="gray125"/>
    </fill>
    <fill>
      <patternFill patternType="solid">
        <fgColor theme="8" tint="0.59999389629810485"/>
        <bgColor indexed="64"/>
      </patternFill>
    </fill>
    <fill>
      <patternFill patternType="solid">
        <fgColor theme="6" tint="0.39997558519241921"/>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77">
    <xf numFmtId="0" fontId="0" fillId="0" borderId="0" xfId="0"/>
    <xf numFmtId="0" fontId="1" fillId="0" borderId="0" xfId="0" applyFont="1" applyFill="1"/>
    <xf numFmtId="0" fontId="1" fillId="0" borderId="0" xfId="0" applyFont="1"/>
    <xf numFmtId="2" fontId="1" fillId="0" borderId="0" xfId="0" applyNumberFormat="1" applyFont="1" applyAlignment="1">
      <alignment horizontal="left" wrapText="1"/>
    </xf>
    <xf numFmtId="0" fontId="0" fillId="0" borderId="0" xfId="0" applyAlignment="1">
      <alignment horizontal="center"/>
    </xf>
    <xf numFmtId="0" fontId="2" fillId="0" borderId="0" xfId="0" applyFont="1" applyFill="1" applyAlignment="1">
      <alignment horizontal="left"/>
    </xf>
    <xf numFmtId="0" fontId="1" fillId="0" borderId="0" xfId="0" applyFont="1" applyFill="1" applyAlignment="1">
      <alignment horizontal="center" wrapText="1"/>
    </xf>
    <xf numFmtId="0" fontId="4" fillId="0" borderId="0" xfId="0" applyFont="1" applyFill="1" applyAlignment="1">
      <alignment horizontal="left" vertical="center"/>
    </xf>
    <xf numFmtId="0" fontId="5" fillId="0" borderId="0" xfId="0" applyFont="1"/>
    <xf numFmtId="2" fontId="6" fillId="2" borderId="3"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xf>
    <xf numFmtId="0" fontId="0" fillId="0" borderId="0" xfId="0" applyFill="1"/>
    <xf numFmtId="2" fontId="6" fillId="0" borderId="3" xfId="0" applyNumberFormat="1" applyFont="1" applyFill="1" applyBorder="1" applyAlignment="1">
      <alignment horizontal="center" vertical="center" wrapText="1"/>
    </xf>
    <xf numFmtId="2" fontId="6" fillId="0" borderId="3" xfId="0" applyNumberFormat="1" applyFont="1" applyFill="1" applyBorder="1" applyAlignment="1">
      <alignment horizontal="center" wrapText="1"/>
    </xf>
    <xf numFmtId="0" fontId="7" fillId="0" borderId="0" xfId="0" applyFont="1" applyFill="1"/>
    <xf numFmtId="2" fontId="9" fillId="0" borderId="0" xfId="0" applyNumberFormat="1" applyFont="1" applyFill="1" applyAlignment="1">
      <alignment horizontal="left" vertical="center"/>
    </xf>
    <xf numFmtId="0" fontId="10" fillId="0" borderId="0" xfId="0" applyFont="1" applyFill="1" applyAlignment="1">
      <alignment vertical="center"/>
    </xf>
    <xf numFmtId="2" fontId="1" fillId="0" borderId="0" xfId="0" applyNumberFormat="1" applyFont="1" applyAlignment="1">
      <alignment horizontal="center" wrapText="1"/>
    </xf>
    <xf numFmtId="2" fontId="6" fillId="3" borderId="3"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xf>
    <xf numFmtId="0" fontId="7" fillId="0" borderId="0" xfId="0" applyFont="1" applyFill="1" applyBorder="1"/>
    <xf numFmtId="0" fontId="5" fillId="0" borderId="0" xfId="0" applyFont="1" applyAlignment="1">
      <alignment horizontal="left"/>
    </xf>
    <xf numFmtId="0" fontId="0" fillId="0" borderId="0" xfId="0" applyAlignment="1">
      <alignment horizontal="left"/>
    </xf>
    <xf numFmtId="2" fontId="6" fillId="0" borderId="3" xfId="0" applyNumberFormat="1" applyFont="1" applyFill="1" applyBorder="1" applyAlignment="1">
      <alignment horizontal="left" vertical="center" wrapText="1"/>
    </xf>
    <xf numFmtId="0" fontId="1" fillId="0" borderId="0" xfId="0" applyFont="1" applyAlignment="1">
      <alignment horizontal="left"/>
    </xf>
    <xf numFmtId="0" fontId="10" fillId="0" borderId="0" xfId="0" applyFont="1" applyFill="1" applyAlignment="1">
      <alignment horizontal="left" vertical="center"/>
    </xf>
    <xf numFmtId="17" fontId="11" fillId="0" borderId="0" xfId="0" applyNumberFormat="1" applyFont="1" applyAlignment="1">
      <alignment horizontal="center"/>
    </xf>
    <xf numFmtId="0" fontId="6" fillId="0" borderId="0" xfId="0" applyFont="1"/>
    <xf numFmtId="0" fontId="6" fillId="0" borderId="0" xfId="0" applyFont="1" applyAlignment="1">
      <alignment horizontal="center"/>
    </xf>
    <xf numFmtId="0" fontId="9" fillId="0" borderId="0" xfId="0" applyFont="1"/>
    <xf numFmtId="0" fontId="9" fillId="0" borderId="0" xfId="0" applyFont="1" applyAlignment="1">
      <alignment horizontal="center"/>
    </xf>
    <xf numFmtId="0" fontId="7" fillId="0" borderId="0" xfId="0" applyFont="1"/>
    <xf numFmtId="2" fontId="7" fillId="0" borderId="0" xfId="0" applyNumberFormat="1" applyFont="1" applyAlignment="1">
      <alignment horizontal="left" wrapText="1"/>
    </xf>
    <xf numFmtId="2" fontId="7" fillId="0" borderId="0" xfId="0" applyNumberFormat="1" applyFont="1" applyAlignment="1">
      <alignment horizontal="center" wrapText="1"/>
    </xf>
    <xf numFmtId="0" fontId="1" fillId="0" borderId="0" xfId="0" applyFont="1" applyFill="1" applyAlignment="1">
      <alignment horizontal="left" vertical="center"/>
    </xf>
    <xf numFmtId="0" fontId="3" fillId="0" borderId="0" xfId="0" applyNumberFormat="1" applyFont="1" applyAlignment="1"/>
    <xf numFmtId="2" fontId="6" fillId="4" borderId="3" xfId="0" applyNumberFormat="1" applyFont="1" applyFill="1" applyBorder="1" applyAlignment="1">
      <alignment horizontal="center" wrapText="1"/>
    </xf>
    <xf numFmtId="164" fontId="1" fillId="0" borderId="0" xfId="0" quotePrefix="1" applyNumberFormat="1" applyFont="1" applyFill="1" applyAlignment="1">
      <alignment horizontal="center" wrapText="1"/>
    </xf>
    <xf numFmtId="2" fontId="6" fillId="0" borderId="0" xfId="0" applyNumberFormat="1" applyFont="1" applyFill="1" applyBorder="1" applyAlignment="1">
      <alignment horizontal="center" vertical="center" wrapText="1"/>
    </xf>
    <xf numFmtId="2" fontId="6" fillId="0" borderId="0" xfId="0" applyNumberFormat="1" applyFont="1" applyFill="1" applyBorder="1" applyAlignment="1">
      <alignment horizontal="center" wrapText="1"/>
    </xf>
    <xf numFmtId="2" fontId="7" fillId="0" borderId="3" xfId="0" applyNumberFormat="1" applyFont="1" applyFill="1" applyBorder="1" applyAlignment="1">
      <alignment horizontal="center" vertical="center" wrapText="1"/>
    </xf>
    <xf numFmtId="2" fontId="7" fillId="0" borderId="0" xfId="0" applyNumberFormat="1" applyFont="1" applyFill="1"/>
    <xf numFmtId="0" fontId="15" fillId="0" borderId="0" xfId="0" applyFont="1" applyFill="1"/>
    <xf numFmtId="17" fontId="9" fillId="0" borderId="0" xfId="0" applyNumberFormat="1" applyFont="1" applyAlignment="1">
      <alignment horizontal="left"/>
    </xf>
    <xf numFmtId="2" fontId="6" fillId="0" borderId="0" xfId="0" applyNumberFormat="1" applyFont="1" applyFill="1" applyAlignment="1">
      <alignment horizontal="left" vertical="center"/>
    </xf>
    <xf numFmtId="0" fontId="16" fillId="0" borderId="0" xfId="0" applyFont="1" applyFill="1"/>
    <xf numFmtId="2" fontId="3" fillId="0" borderId="0" xfId="0" applyNumberFormat="1" applyFont="1" applyAlignment="1"/>
    <xf numFmtId="0" fontId="17" fillId="0" borderId="0" xfId="0" applyFont="1" applyFill="1" applyAlignment="1">
      <alignment horizontal="center" wrapText="1"/>
    </xf>
    <xf numFmtId="0" fontId="17" fillId="0" borderId="0" xfId="0" applyFont="1" applyFill="1" applyAlignment="1">
      <alignment horizontal="left" vertical="center" wrapText="1"/>
    </xf>
    <xf numFmtId="2" fontId="17" fillId="0" borderId="0" xfId="0" applyNumberFormat="1" applyFont="1" applyFill="1" applyAlignment="1">
      <alignment horizontal="left" vertical="center" wrapText="1"/>
    </xf>
    <xf numFmtId="2" fontId="18" fillId="0" borderId="0" xfId="0" applyNumberFormat="1" applyFont="1" applyFill="1" applyAlignment="1">
      <alignment horizontal="left" vertical="center" wrapText="1"/>
    </xf>
    <xf numFmtId="0" fontId="19" fillId="0" borderId="12" xfId="0" applyFont="1" applyFill="1" applyBorder="1" applyAlignment="1">
      <alignment wrapText="1"/>
    </xf>
    <xf numFmtId="0" fontId="19" fillId="0" borderId="1" xfId="0" applyFont="1" applyFill="1" applyBorder="1" applyAlignment="1">
      <alignment horizontal="left" vertical="center" wrapText="1"/>
    </xf>
    <xf numFmtId="2" fontId="19" fillId="0" borderId="1" xfId="0" applyNumberFormat="1" applyFont="1" applyFill="1" applyBorder="1" applyAlignment="1">
      <alignment horizontal="left" vertical="center" wrapText="1"/>
    </xf>
    <xf numFmtId="0" fontId="19" fillId="0" borderId="13" xfId="0" applyFont="1" applyFill="1" applyBorder="1" applyAlignment="1">
      <alignment wrapText="1"/>
    </xf>
    <xf numFmtId="0" fontId="19" fillId="0" borderId="0" xfId="0" applyFont="1" applyFill="1" applyBorder="1" applyAlignment="1">
      <alignment horizontal="left" vertical="center" wrapText="1"/>
    </xf>
    <xf numFmtId="2" fontId="19" fillId="0" borderId="0" xfId="0" applyNumberFormat="1" applyFont="1" applyFill="1" applyBorder="1" applyAlignment="1">
      <alignment horizontal="left" vertical="center" wrapText="1"/>
    </xf>
    <xf numFmtId="0" fontId="19" fillId="0" borderId="14" xfId="0" applyFont="1" applyFill="1" applyBorder="1" applyAlignment="1">
      <alignment wrapText="1"/>
    </xf>
    <xf numFmtId="0" fontId="19" fillId="0" borderId="2" xfId="0" applyFont="1" applyFill="1" applyBorder="1" applyAlignment="1">
      <alignment horizontal="left" vertical="center" wrapText="1"/>
    </xf>
    <xf numFmtId="2" fontId="19" fillId="0" borderId="2" xfId="0" applyNumberFormat="1" applyFont="1" applyFill="1" applyBorder="1" applyAlignment="1">
      <alignment horizontal="left" vertical="center" wrapText="1"/>
    </xf>
    <xf numFmtId="2" fontId="7" fillId="0" borderId="0" xfId="0" applyNumberFormat="1" applyFont="1" applyFill="1" applyBorder="1" applyAlignment="1">
      <alignment horizontal="center" vertical="center" wrapText="1"/>
    </xf>
    <xf numFmtId="2" fontId="1" fillId="0" borderId="0" xfId="0" applyNumberFormat="1" applyFont="1" applyFill="1" applyAlignment="1">
      <alignment horizontal="left" vertical="center"/>
    </xf>
    <xf numFmtId="0" fontId="6" fillId="0" borderId="0" xfId="0" applyFont="1" applyAlignment="1">
      <alignment horizontal="center" wrapText="1"/>
    </xf>
    <xf numFmtId="0" fontId="4" fillId="0" borderId="0" xfId="0" applyFont="1" applyAlignment="1">
      <alignment horizont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11" xfId="0" applyFont="1" applyFill="1" applyBorder="1" applyAlignment="1">
      <alignment horizontal="left" vertical="center" wrapText="1"/>
    </xf>
    <xf numFmtId="49" fontId="14" fillId="0" borderId="0" xfId="1" applyNumberFormat="1" applyFont="1" applyFill="1" applyAlignment="1" applyProtection="1">
      <alignment horizontal="center" vertical="center"/>
    </xf>
  </cellXfs>
  <cellStyles count="2">
    <cellStyle name="Hyperlink" xfId="1" builtinId="8"/>
    <cellStyle name="Normal" xfId="0" builtinId="0"/>
  </cellStyles>
  <dxfs count="7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  Currency Composition of Reserves: Ratio (non SDR basket to Total Reserves in</a:t>
            </a:r>
            <a:r>
              <a:rPr lang="en-US" baseline="0"/>
              <a:t> percent</a:t>
            </a:r>
            <a:r>
              <a:rPr lang="en-US"/>
              <a:t>)</a:t>
            </a:r>
          </a:p>
        </c:rich>
      </c:tx>
      <c:overlay val="0"/>
    </c:title>
    <c:autoTitleDeleted val="0"/>
    <c:plotArea>
      <c:layout/>
      <c:barChart>
        <c:barDir val="col"/>
        <c:grouping val="clustered"/>
        <c:varyColors val="0"/>
        <c:ser>
          <c:idx val="0"/>
          <c:order val="0"/>
          <c:tx>
            <c:strRef>
              <c:f>Chart!$B$36</c:f>
              <c:strCache>
                <c:ptCount val="1"/>
                <c:pt idx="0">
                  <c:v>As of December 2016</c:v>
                </c:pt>
              </c:strCache>
            </c:strRef>
          </c:tx>
          <c:spPr>
            <a:solidFill>
              <a:schemeClr val="bg1">
                <a:lumMod val="75000"/>
              </a:schemeClr>
            </a:solidFill>
            <a:ln>
              <a:solidFill>
                <a:prstClr val="black"/>
              </a:solidFill>
            </a:ln>
          </c:spPr>
          <c:invertIfNegative val="0"/>
          <c:cat>
            <c:strRef>
              <c:f>Chart!$A$38:$A$90</c:f>
              <c:strCache>
                <c:ptCount val="53"/>
                <c:pt idx="0">
                  <c:v>Lithuania</c:v>
                </c:pt>
                <c:pt idx="1">
                  <c:v>Estonia</c:v>
                </c:pt>
                <c:pt idx="2">
                  <c:v>Malaysia</c:v>
                </c:pt>
                <c:pt idx="3">
                  <c:v>Czech Republic</c:v>
                </c:pt>
                <c:pt idx="4">
                  <c:v>Singapore</c:v>
                </c:pt>
                <c:pt idx="5">
                  <c:v>Austria</c:v>
                </c:pt>
                <c:pt idx="6">
                  <c:v>Kyrgyz Republic</c:v>
                </c:pt>
                <c:pt idx="7">
                  <c:v>Mauritius</c:v>
                </c:pt>
                <c:pt idx="8">
                  <c:v>Colombia</c:v>
                </c:pt>
                <c:pt idx="9">
                  <c:v>Indonesia</c:v>
                </c:pt>
                <c:pt idx="10">
                  <c:v>Poland</c:v>
                </c:pt>
                <c:pt idx="11">
                  <c:v>Thailand</c:v>
                </c:pt>
                <c:pt idx="12">
                  <c:v>China, P.R.: Mainland</c:v>
                </c:pt>
                <c:pt idx="13">
                  <c:v>Bolivia</c:v>
                </c:pt>
                <c:pt idx="14">
                  <c:v>Chile</c:v>
                </c:pt>
                <c:pt idx="15">
                  <c:v>South Africa</c:v>
                </c:pt>
                <c:pt idx="16">
                  <c:v>Ireland</c:v>
                </c:pt>
                <c:pt idx="17">
                  <c:v>Georgia</c:v>
                </c:pt>
                <c:pt idx="18">
                  <c:v>Spain</c:v>
                </c:pt>
                <c:pt idx="19">
                  <c:v>India</c:v>
                </c:pt>
                <c:pt idx="20">
                  <c:v>Switzerland</c:v>
                </c:pt>
                <c:pt idx="21">
                  <c:v>Norway</c:v>
                </c:pt>
                <c:pt idx="22">
                  <c:v>Morocco</c:v>
                </c:pt>
                <c:pt idx="23">
                  <c:v>Sweden</c:v>
                </c:pt>
                <c:pt idx="24">
                  <c:v>Brazil</c:v>
                </c:pt>
                <c:pt idx="25">
                  <c:v>Australia</c:v>
                </c:pt>
                <c:pt idx="26">
                  <c:v>Mexico</c:v>
                </c:pt>
                <c:pt idx="27">
                  <c:v>New Zealand</c:v>
                </c:pt>
                <c:pt idx="28">
                  <c:v>Korea, Republic of</c:v>
                </c:pt>
                <c:pt idx="29">
                  <c:v>Latvia</c:v>
                </c:pt>
                <c:pt idx="30">
                  <c:v>Costa Rica</c:v>
                </c:pt>
                <c:pt idx="31">
                  <c:v>France</c:v>
                </c:pt>
                <c:pt idx="32">
                  <c:v>Russian Federation</c:v>
                </c:pt>
                <c:pt idx="33">
                  <c:v>United Kingdom</c:v>
                </c:pt>
                <c:pt idx="34">
                  <c:v>Hungary</c:v>
                </c:pt>
                <c:pt idx="35">
                  <c:v>China, P.R.: Hong Kong</c:v>
                </c:pt>
                <c:pt idx="36">
                  <c:v>Philippines</c:v>
                </c:pt>
                <c:pt idx="37">
                  <c:v>Jamaica</c:v>
                </c:pt>
                <c:pt idx="38">
                  <c:v>Malta</c:v>
                </c:pt>
                <c:pt idx="39">
                  <c:v>Euro Area</c:v>
                </c:pt>
                <c:pt idx="40">
                  <c:v>Romania</c:v>
                </c:pt>
                <c:pt idx="41">
                  <c:v>Kazakhstan</c:v>
                </c:pt>
                <c:pt idx="42">
                  <c:v>Italy</c:v>
                </c:pt>
                <c:pt idx="43">
                  <c:v>Turkey</c:v>
                </c:pt>
                <c:pt idx="44">
                  <c:v>Uruguay</c:v>
                </c:pt>
                <c:pt idx="45">
                  <c:v>Denmark</c:v>
                </c:pt>
                <c:pt idx="46">
                  <c:v>Saudi Arabia</c:v>
                </c:pt>
                <c:pt idx="47">
                  <c:v>Germany</c:v>
                </c:pt>
                <c:pt idx="48">
                  <c:v>Ukraine</c:v>
                </c:pt>
                <c:pt idx="49">
                  <c:v>Tunisia</c:v>
                </c:pt>
                <c:pt idx="50">
                  <c:v>Finland</c:v>
                </c:pt>
                <c:pt idx="51">
                  <c:v>Egypt</c:v>
                </c:pt>
                <c:pt idx="52">
                  <c:v>Israel</c:v>
                </c:pt>
              </c:strCache>
            </c:strRef>
          </c:cat>
          <c:val>
            <c:numRef>
              <c:f>Chart!$B$38:$B$90</c:f>
              <c:numCache>
                <c:formatCode>0.00</c:formatCode>
                <c:ptCount val="53"/>
                <c:pt idx="0">
                  <c:v>34.991694688652103</c:v>
                </c:pt>
                <c:pt idx="1">
                  <c:v>30.346275423386675</c:v>
                </c:pt>
                <c:pt idx="2">
                  <c:v>24.559416092494903</c:v>
                </c:pt>
                <c:pt idx="3">
                  <c:v>21.895784139488157</c:v>
                </c:pt>
                <c:pt idx="4">
                  <c:v>20.418225183138784</c:v>
                </c:pt>
                <c:pt idx="5">
                  <c:v>19.311782468702951</c:v>
                </c:pt>
                <c:pt idx="6">
                  <c:v>19.105666114557334</c:v>
                </c:pt>
                <c:pt idx="7">
                  <c:v>17.60465548913319</c:v>
                </c:pt>
                <c:pt idx="8">
                  <c:v>16.303973794451146</c:v>
                </c:pt>
                <c:pt idx="9">
                  <c:v>15.544385588604756</c:v>
                </c:pt>
                <c:pt idx="10">
                  <c:v>12.520920786752448</c:v>
                </c:pt>
                <c:pt idx="11">
                  <c:v>11.289702387159576</c:v>
                </c:pt>
                <c:pt idx="12">
                  <c:v>10.925040317241571</c:v>
                </c:pt>
                <c:pt idx="13">
                  <c:v>10.765527277894838</c:v>
                </c:pt>
                <c:pt idx="14">
                  <c:v>10.71551823130247</c:v>
                </c:pt>
                <c:pt idx="15">
                  <c:v>10.583664160824394</c:v>
                </c:pt>
                <c:pt idx="16">
                  <c:v>10.445351260898923</c:v>
                </c:pt>
                <c:pt idx="17">
                  <c:v>10.362199561158398</c:v>
                </c:pt>
                <c:pt idx="18">
                  <c:v>10.086709346372578</c:v>
                </c:pt>
                <c:pt idx="19">
                  <c:v>9.4</c:v>
                </c:pt>
                <c:pt idx="20">
                  <c:v>8.4383385711397541</c:v>
                </c:pt>
                <c:pt idx="21">
                  <c:v>7.7257360733675533</c:v>
                </c:pt>
                <c:pt idx="22">
                  <c:v>7.6105920906647766</c:v>
                </c:pt>
                <c:pt idx="23">
                  <c:v>6.7497264079467971</c:v>
                </c:pt>
                <c:pt idx="24">
                  <c:v>6.7322626781149699</c:v>
                </c:pt>
                <c:pt idx="25">
                  <c:v>6.1259162200897128</c:v>
                </c:pt>
                <c:pt idx="26">
                  <c:v>5.9993721949884229</c:v>
                </c:pt>
                <c:pt idx="27">
                  <c:v>5.9993413149309882</c:v>
                </c:pt>
                <c:pt idx="28">
                  <c:v>5.9425710451573961</c:v>
                </c:pt>
                <c:pt idx="29">
                  <c:v>5.0389922015596875</c:v>
                </c:pt>
                <c:pt idx="30">
                  <c:v>4.7950025534132985</c:v>
                </c:pt>
                <c:pt idx="31">
                  <c:v>4.6785873626441248</c:v>
                </c:pt>
                <c:pt idx="32">
                  <c:v>4.478964836516421</c:v>
                </c:pt>
                <c:pt idx="33">
                  <c:v>4.0063576960920351</c:v>
                </c:pt>
                <c:pt idx="34">
                  <c:v>3.8955872703412076</c:v>
                </c:pt>
                <c:pt idx="35">
                  <c:v>3.2506692229278955</c:v>
                </c:pt>
                <c:pt idx="36">
                  <c:v>3.0118182973524945</c:v>
                </c:pt>
                <c:pt idx="37">
                  <c:v>2.9908455686811113</c:v>
                </c:pt>
                <c:pt idx="38">
                  <c:v>2.8021669098318638</c:v>
                </c:pt>
                <c:pt idx="39">
                  <c:v>2.579245492577098</c:v>
                </c:pt>
                <c:pt idx="40">
                  <c:v>2.3046627889212483</c:v>
                </c:pt>
                <c:pt idx="41">
                  <c:v>2.3012635069397298</c:v>
                </c:pt>
                <c:pt idx="42">
                  <c:v>1.8671352280273397</c:v>
                </c:pt>
                <c:pt idx="43">
                  <c:v>1.2390993629804252</c:v>
                </c:pt>
                <c:pt idx="44">
                  <c:v>1.1832954469452202</c:v>
                </c:pt>
                <c:pt idx="45">
                  <c:v>0.94106601265681222</c:v>
                </c:pt>
                <c:pt idx="46">
                  <c:v>0.7594242831177459</c:v>
                </c:pt>
                <c:pt idx="47">
                  <c:v>0.61287890218545293</c:v>
                </c:pt>
                <c:pt idx="48">
                  <c:v>0.58503165837909354</c:v>
                </c:pt>
                <c:pt idx="49">
                  <c:v>0.37428770702932523</c:v>
                </c:pt>
                <c:pt idx="50">
                  <c:v>0.22491331769073872</c:v>
                </c:pt>
                <c:pt idx="51">
                  <c:v>0.19978018107735562</c:v>
                </c:pt>
                <c:pt idx="52">
                  <c:v>0.11443686114296683</c:v>
                </c:pt>
              </c:numCache>
            </c:numRef>
          </c:val>
          <c:extLst>
            <c:ext xmlns:c16="http://schemas.microsoft.com/office/drawing/2014/chart" uri="{C3380CC4-5D6E-409C-BE32-E72D297353CC}">
              <c16:uniqueId val="{00000000-3E2E-40C5-9EBC-8884CD9A7CF5}"/>
            </c:ext>
          </c:extLst>
        </c:ser>
        <c:ser>
          <c:idx val="1"/>
          <c:order val="1"/>
          <c:tx>
            <c:strRef>
              <c:f>Chart!$C$36</c:f>
              <c:strCache>
                <c:ptCount val="1"/>
                <c:pt idx="0">
                  <c:v>As of June 2016</c:v>
                </c:pt>
              </c:strCache>
            </c:strRef>
          </c:tx>
          <c:spPr>
            <a:solidFill>
              <a:schemeClr val="accent1">
                <a:lumMod val="75000"/>
              </a:schemeClr>
            </a:solidFill>
            <a:ln>
              <a:solidFill>
                <a:schemeClr val="tx1"/>
              </a:solidFill>
            </a:ln>
          </c:spPr>
          <c:invertIfNegative val="0"/>
          <c:cat>
            <c:strRef>
              <c:f>Chart!$A$38:$A$90</c:f>
              <c:strCache>
                <c:ptCount val="53"/>
                <c:pt idx="0">
                  <c:v>Lithuania</c:v>
                </c:pt>
                <c:pt idx="1">
                  <c:v>Estonia</c:v>
                </c:pt>
                <c:pt idx="2">
                  <c:v>Malaysia</c:v>
                </c:pt>
                <c:pt idx="3">
                  <c:v>Czech Republic</c:v>
                </c:pt>
                <c:pt idx="4">
                  <c:v>Singapore</c:v>
                </c:pt>
                <c:pt idx="5">
                  <c:v>Austria</c:v>
                </c:pt>
                <c:pt idx="6">
                  <c:v>Kyrgyz Republic</c:v>
                </c:pt>
                <c:pt idx="7">
                  <c:v>Mauritius</c:v>
                </c:pt>
                <c:pt idx="8">
                  <c:v>Colombia</c:v>
                </c:pt>
                <c:pt idx="9">
                  <c:v>Indonesia</c:v>
                </c:pt>
                <c:pt idx="10">
                  <c:v>Poland</c:v>
                </c:pt>
                <c:pt idx="11">
                  <c:v>Thailand</c:v>
                </c:pt>
                <c:pt idx="12">
                  <c:v>China, P.R.: Mainland</c:v>
                </c:pt>
                <c:pt idx="13">
                  <c:v>Bolivia</c:v>
                </c:pt>
                <c:pt idx="14">
                  <c:v>Chile</c:v>
                </c:pt>
                <c:pt idx="15">
                  <c:v>South Africa</c:v>
                </c:pt>
                <c:pt idx="16">
                  <c:v>Ireland</c:v>
                </c:pt>
                <c:pt idx="17">
                  <c:v>Georgia</c:v>
                </c:pt>
                <c:pt idx="18">
                  <c:v>Spain</c:v>
                </c:pt>
                <c:pt idx="19">
                  <c:v>India</c:v>
                </c:pt>
                <c:pt idx="20">
                  <c:v>Switzerland</c:v>
                </c:pt>
                <c:pt idx="21">
                  <c:v>Norway</c:v>
                </c:pt>
                <c:pt idx="22">
                  <c:v>Morocco</c:v>
                </c:pt>
                <c:pt idx="23">
                  <c:v>Sweden</c:v>
                </c:pt>
                <c:pt idx="24">
                  <c:v>Brazil</c:v>
                </c:pt>
                <c:pt idx="25">
                  <c:v>Australia</c:v>
                </c:pt>
                <c:pt idx="26">
                  <c:v>Mexico</c:v>
                </c:pt>
                <c:pt idx="27">
                  <c:v>New Zealand</c:v>
                </c:pt>
                <c:pt idx="28">
                  <c:v>Korea, Republic of</c:v>
                </c:pt>
                <c:pt idx="29">
                  <c:v>Latvia</c:v>
                </c:pt>
                <c:pt idx="30">
                  <c:v>Costa Rica</c:v>
                </c:pt>
                <c:pt idx="31">
                  <c:v>France</c:v>
                </c:pt>
                <c:pt idx="32">
                  <c:v>Russian Federation</c:v>
                </c:pt>
                <c:pt idx="33">
                  <c:v>United Kingdom</c:v>
                </c:pt>
                <c:pt idx="34">
                  <c:v>Hungary</c:v>
                </c:pt>
                <c:pt idx="35">
                  <c:v>China, P.R.: Hong Kong</c:v>
                </c:pt>
                <c:pt idx="36">
                  <c:v>Philippines</c:v>
                </c:pt>
                <c:pt idx="37">
                  <c:v>Jamaica</c:v>
                </c:pt>
                <c:pt idx="38">
                  <c:v>Malta</c:v>
                </c:pt>
                <c:pt idx="39">
                  <c:v>Euro Area</c:v>
                </c:pt>
                <c:pt idx="40">
                  <c:v>Romania</c:v>
                </c:pt>
                <c:pt idx="41">
                  <c:v>Kazakhstan</c:v>
                </c:pt>
                <c:pt idx="42">
                  <c:v>Italy</c:v>
                </c:pt>
                <c:pt idx="43">
                  <c:v>Turkey</c:v>
                </c:pt>
                <c:pt idx="44">
                  <c:v>Uruguay</c:v>
                </c:pt>
                <c:pt idx="45">
                  <c:v>Denmark</c:v>
                </c:pt>
                <c:pt idx="46">
                  <c:v>Saudi Arabia</c:v>
                </c:pt>
                <c:pt idx="47">
                  <c:v>Germany</c:v>
                </c:pt>
                <c:pt idx="48">
                  <c:v>Ukraine</c:v>
                </c:pt>
                <c:pt idx="49">
                  <c:v>Tunisia</c:v>
                </c:pt>
                <c:pt idx="50">
                  <c:v>Finland</c:v>
                </c:pt>
                <c:pt idx="51">
                  <c:v>Egypt</c:v>
                </c:pt>
                <c:pt idx="52">
                  <c:v>Israel</c:v>
                </c:pt>
              </c:strCache>
            </c:strRef>
          </c:cat>
          <c:val>
            <c:numRef>
              <c:f>Chart!$C$38:$C$90</c:f>
              <c:numCache>
                <c:formatCode>0.00</c:formatCode>
                <c:ptCount val="53"/>
                <c:pt idx="0">
                  <c:v>0.36450962734251047</c:v>
                </c:pt>
                <c:pt idx="1">
                  <c:v>24.098593026248814</c:v>
                </c:pt>
                <c:pt idx="2">
                  <c:v>31.198182971030846</c:v>
                </c:pt>
                <c:pt idx="3">
                  <c:v>26.895971239852599</c:v>
                </c:pt>
                <c:pt idx="4">
                  <c:v>25.822067153883349</c:v>
                </c:pt>
                <c:pt idx="5">
                  <c:v>23.402216840313766</c:v>
                </c:pt>
                <c:pt idx="6">
                  <c:v>23.660822820713687</c:v>
                </c:pt>
                <c:pt idx="7">
                  <c:v>21.824802441909817</c:v>
                </c:pt>
                <c:pt idx="8">
                  <c:v>12.790208698908224</c:v>
                </c:pt>
                <c:pt idx="9">
                  <c:v>24.807082499459483</c:v>
                </c:pt>
                <c:pt idx="10">
                  <c:v>14.677300776094121</c:v>
                </c:pt>
                <c:pt idx="11">
                  <c:v>14.807820166444854</c:v>
                </c:pt>
                <c:pt idx="12">
                  <c:v>10.925040317241571</c:v>
                </c:pt>
                <c:pt idx="13">
                  <c:v>9.0908422645435323</c:v>
                </c:pt>
                <c:pt idx="14">
                  <c:v>15.705323402514473</c:v>
                </c:pt>
                <c:pt idx="15">
                  <c:v>11.437887534744494</c:v>
                </c:pt>
                <c:pt idx="16">
                  <c:v>6.8029524813769176E-3</c:v>
                </c:pt>
                <c:pt idx="17">
                  <c:v>12.129905580655107</c:v>
                </c:pt>
                <c:pt idx="18">
                  <c:v>3.9947706279101092E-3</c:v>
                </c:pt>
                <c:pt idx="19">
                  <c:v>10.129999999999999</c:v>
                </c:pt>
                <c:pt idx="20">
                  <c:v>9.7424432319610101</c:v>
                </c:pt>
                <c:pt idx="21">
                  <c:v>3.4544418773934238</c:v>
                </c:pt>
                <c:pt idx="22">
                  <c:v>7.8199369165886559</c:v>
                </c:pt>
                <c:pt idx="23">
                  <c:v>6.633869505356123</c:v>
                </c:pt>
                <c:pt idx="24">
                  <c:v>7.3467702931345942</c:v>
                </c:pt>
                <c:pt idx="25">
                  <c:v>10.184710309342424</c:v>
                </c:pt>
                <c:pt idx="26">
                  <c:v>6.3493716804968177</c:v>
                </c:pt>
                <c:pt idx="27">
                  <c:v>5.8165157169404171</c:v>
                </c:pt>
                <c:pt idx="28">
                  <c:v>8.6131840796019912</c:v>
                </c:pt>
                <c:pt idx="29">
                  <c:v>6.0806308666653726</c:v>
                </c:pt>
                <c:pt idx="30">
                  <c:v>2.1261843852008901</c:v>
                </c:pt>
                <c:pt idx="31">
                  <c:v>5.4380557783640802</c:v>
                </c:pt>
                <c:pt idx="32">
                  <c:v>4.0679262444187199</c:v>
                </c:pt>
                <c:pt idx="33">
                  <c:v>0.29234937585243087</c:v>
                </c:pt>
                <c:pt idx="34">
                  <c:v>2.5999056295597258</c:v>
                </c:pt>
                <c:pt idx="35">
                  <c:v>3.2506692229278955</c:v>
                </c:pt>
                <c:pt idx="36">
                  <c:v>3.0025536227642649</c:v>
                </c:pt>
                <c:pt idx="37">
                  <c:v>3.1565468506109071</c:v>
                </c:pt>
                <c:pt idx="38">
                  <c:v>3.4088648340070771</c:v>
                </c:pt>
                <c:pt idx="39">
                  <c:v>2.8229355362972135</c:v>
                </c:pt>
                <c:pt idx="40">
                  <c:v>2.1480174109814629</c:v>
                </c:pt>
                <c:pt idx="41">
                  <c:v>2.5788605008112264</c:v>
                </c:pt>
                <c:pt idx="42">
                  <c:v>2.0210379406035059</c:v>
                </c:pt>
                <c:pt idx="43">
                  <c:v>1.1450650143991623</c:v>
                </c:pt>
                <c:pt idx="44">
                  <c:v>1.3557932435727993</c:v>
                </c:pt>
                <c:pt idx="45">
                  <c:v>1.6960446759057457</c:v>
                </c:pt>
                <c:pt idx="46">
                  <c:v>0.70350585870622329</c:v>
                </c:pt>
                <c:pt idx="47">
                  <c:v>0.67321916606072763</c:v>
                </c:pt>
                <c:pt idx="48">
                  <c:v>2.1297760374255921</c:v>
                </c:pt>
                <c:pt idx="49">
                  <c:v>0.37428770702932523</c:v>
                </c:pt>
                <c:pt idx="50">
                  <c:v>0.24054231357970701</c:v>
                </c:pt>
                <c:pt idx="51">
                  <c:v>0.20015214056790831</c:v>
                </c:pt>
                <c:pt idx="52">
                  <c:v>0.50205410403294526</c:v>
                </c:pt>
              </c:numCache>
            </c:numRef>
          </c:val>
          <c:extLst>
            <c:ext xmlns:c16="http://schemas.microsoft.com/office/drawing/2014/chart" uri="{C3380CC4-5D6E-409C-BE32-E72D297353CC}">
              <c16:uniqueId val="{00000001-3E2E-40C5-9EBC-8884CD9A7CF5}"/>
            </c:ext>
          </c:extLst>
        </c:ser>
        <c:dLbls>
          <c:showLegendKey val="0"/>
          <c:showVal val="0"/>
          <c:showCatName val="0"/>
          <c:showSerName val="0"/>
          <c:showPercent val="0"/>
          <c:showBubbleSize val="0"/>
        </c:dLbls>
        <c:gapWidth val="78"/>
        <c:overlap val="21"/>
        <c:axId val="512471040"/>
        <c:axId val="512472576"/>
      </c:barChart>
      <c:catAx>
        <c:axId val="512471040"/>
        <c:scaling>
          <c:orientation val="minMax"/>
        </c:scaling>
        <c:delete val="0"/>
        <c:axPos val="b"/>
        <c:numFmt formatCode="General" sourceLinked="0"/>
        <c:majorTickMark val="none"/>
        <c:minorTickMark val="none"/>
        <c:tickLblPos val="nextTo"/>
        <c:txPr>
          <a:bodyPr rot="-5400000" vert="horz"/>
          <a:lstStyle/>
          <a:p>
            <a:pPr>
              <a:defRPr/>
            </a:pPr>
            <a:endParaRPr lang="en-US"/>
          </a:p>
        </c:txPr>
        <c:crossAx val="512472576"/>
        <c:crossesAt val="0"/>
        <c:auto val="1"/>
        <c:lblAlgn val="ctr"/>
        <c:lblOffset val="100"/>
        <c:noMultiLvlLbl val="0"/>
      </c:catAx>
      <c:valAx>
        <c:axId val="512472576"/>
        <c:scaling>
          <c:orientation val="minMax"/>
        </c:scaling>
        <c:delete val="0"/>
        <c:axPos val="l"/>
        <c:majorGridlines/>
        <c:numFmt formatCode="0" sourceLinked="0"/>
        <c:majorTickMark val="none"/>
        <c:minorTickMark val="none"/>
        <c:tickLblPos val="nextTo"/>
        <c:spPr>
          <a:ln w="9525">
            <a:noFill/>
          </a:ln>
        </c:spPr>
        <c:crossAx val="512471040"/>
        <c:crosses val="autoZero"/>
        <c:crossBetween val="between"/>
      </c:valAx>
      <c:spPr>
        <a:noFill/>
        <a:ln w="25400">
          <a:noFill/>
        </a:ln>
      </c:spPr>
    </c:plotArea>
    <c:legend>
      <c:legendPos val="b"/>
      <c:overlay val="0"/>
    </c:legend>
    <c:plotVisOnly val="1"/>
    <c:dispBlanksAs val="gap"/>
    <c:showDLblsOverMax val="0"/>
  </c:chart>
  <c:printSettings>
    <c:headerFooter/>
    <c:pageMargins b="0.750000000000004" l="0.70000000000000062" r="0.70000000000000062" t="0.750000000000004" header="0.30000000000000032" footer="0.30000000000000032"/>
    <c:pageSetup orientation="landscape"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171449</xdr:colOff>
      <xdr:row>3</xdr:row>
      <xdr:rowOff>28575</xdr:rowOff>
    </xdr:from>
    <xdr:to>
      <xdr:col>15</xdr:col>
      <xdr:colOff>523874</xdr:colOff>
      <xdr:row>31</xdr:row>
      <xdr:rowOff>47625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data.imf.org/?sk=1117171F-7E11-4E80-A28E-439E4F3D1EE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39997558519241921"/>
  </sheetPr>
  <dimension ref="A1:D181"/>
  <sheetViews>
    <sheetView tabSelected="1" zoomScale="130" zoomScaleNormal="130" workbookViewId="0"/>
  </sheetViews>
  <sheetFormatPr defaultRowHeight="15" x14ac:dyDescent="0.25"/>
  <cols>
    <col min="1" max="1" width="3.85546875" customWidth="1"/>
    <col min="2" max="2" width="28.85546875" customWidth="1"/>
    <col min="3" max="3" width="37.7109375" customWidth="1"/>
    <col min="4" max="4" width="34.5703125" style="4" customWidth="1"/>
  </cols>
  <sheetData>
    <row r="1" spans="2:4" ht="15.75" thickBot="1" x14ac:dyDescent="0.3"/>
    <row r="2" spans="2:4" ht="20.25" customHeight="1" x14ac:dyDescent="0.25">
      <c r="B2" s="64" t="s">
        <v>91</v>
      </c>
      <c r="C2" s="65"/>
      <c r="D2" s="66"/>
    </row>
    <row r="3" spans="2:4" x14ac:dyDescent="0.25">
      <c r="B3" s="67"/>
      <c r="C3" s="68"/>
      <c r="D3" s="69"/>
    </row>
    <row r="4" spans="2:4" x14ac:dyDescent="0.25">
      <c r="B4" s="67"/>
      <c r="C4" s="68"/>
      <c r="D4" s="69"/>
    </row>
    <row r="5" spans="2:4" ht="15" customHeight="1" x14ac:dyDescent="0.25">
      <c r="B5" s="70" t="s">
        <v>100</v>
      </c>
      <c r="C5" s="71"/>
      <c r="D5" s="72"/>
    </row>
    <row r="6" spans="2:4" x14ac:dyDescent="0.25">
      <c r="B6" s="70"/>
      <c r="C6" s="71"/>
      <c r="D6" s="72"/>
    </row>
    <row r="7" spans="2:4" x14ac:dyDescent="0.25">
      <c r="B7" s="70"/>
      <c r="C7" s="71"/>
      <c r="D7" s="72"/>
    </row>
    <row r="8" spans="2:4" x14ac:dyDescent="0.25">
      <c r="B8" s="70"/>
      <c r="C8" s="71"/>
      <c r="D8" s="72"/>
    </row>
    <row r="9" spans="2:4" x14ac:dyDescent="0.25">
      <c r="B9" s="70"/>
      <c r="C9" s="71"/>
      <c r="D9" s="72"/>
    </row>
    <row r="10" spans="2:4" x14ac:dyDescent="0.25">
      <c r="B10" s="70"/>
      <c r="C10" s="71"/>
      <c r="D10" s="72"/>
    </row>
    <row r="11" spans="2:4" x14ac:dyDescent="0.25">
      <c r="B11" s="70"/>
      <c r="C11" s="71"/>
      <c r="D11" s="72"/>
    </row>
    <row r="12" spans="2:4" x14ac:dyDescent="0.25">
      <c r="B12" s="70"/>
      <c r="C12" s="71"/>
      <c r="D12" s="72"/>
    </row>
    <row r="13" spans="2:4" x14ac:dyDescent="0.25">
      <c r="B13" s="70"/>
      <c r="C13" s="71"/>
      <c r="D13" s="72"/>
    </row>
    <row r="14" spans="2:4" x14ac:dyDescent="0.25">
      <c r="B14" s="70"/>
      <c r="C14" s="71"/>
      <c r="D14" s="72"/>
    </row>
    <row r="15" spans="2:4" x14ac:dyDescent="0.25">
      <c r="B15" s="70"/>
      <c r="C15" s="71"/>
      <c r="D15" s="72"/>
    </row>
    <row r="16" spans="2:4" ht="15.75" thickBot="1" x14ac:dyDescent="0.3">
      <c r="B16" s="73"/>
      <c r="C16" s="74"/>
      <c r="D16" s="75"/>
    </row>
    <row r="18" spans="1:4" ht="15.75" x14ac:dyDescent="0.25">
      <c r="B18" s="63" t="s">
        <v>87</v>
      </c>
      <c r="C18" s="63"/>
      <c r="D18" s="63"/>
    </row>
    <row r="19" spans="1:4" ht="15.75" x14ac:dyDescent="0.25">
      <c r="B19" s="28"/>
      <c r="C19" s="28" t="s">
        <v>152</v>
      </c>
      <c r="D19" s="28"/>
    </row>
    <row r="20" spans="1:4" ht="29.25" customHeight="1" x14ac:dyDescent="0.25">
      <c r="B20" s="62" t="s">
        <v>104</v>
      </c>
      <c r="C20" s="62"/>
      <c r="D20" s="62"/>
    </row>
    <row r="22" spans="1:4" ht="31.5" x14ac:dyDescent="0.25">
      <c r="B22" s="9" t="s">
        <v>90</v>
      </c>
      <c r="C22" s="9" t="s">
        <v>88</v>
      </c>
      <c r="D22" s="10" t="s">
        <v>1</v>
      </c>
    </row>
    <row r="23" spans="1:4" s="14" customFormat="1" ht="21.75" customHeight="1" x14ac:dyDescent="0.25">
      <c r="A23" s="11"/>
      <c r="B23" s="12" t="s">
        <v>85</v>
      </c>
      <c r="C23" s="13">
        <v>0</v>
      </c>
      <c r="D23" s="12" t="s">
        <v>153</v>
      </c>
    </row>
    <row r="24" spans="1:4" s="14" customFormat="1" ht="21.75" customHeight="1" x14ac:dyDescent="0.25">
      <c r="A24" s="11"/>
      <c r="B24" s="12" t="s">
        <v>7</v>
      </c>
      <c r="C24" s="13">
        <v>4.8490105951938346E-2</v>
      </c>
      <c r="D24" s="12" t="s">
        <v>154</v>
      </c>
    </row>
    <row r="25" spans="1:4" s="14" customFormat="1" ht="21.75" customHeight="1" x14ac:dyDescent="0.25">
      <c r="A25" s="11"/>
      <c r="B25" s="12" t="s">
        <v>9</v>
      </c>
      <c r="C25" s="13">
        <v>4.0004659248048226E-2</v>
      </c>
      <c r="D25" s="12" t="s">
        <v>154</v>
      </c>
    </row>
    <row r="26" spans="1:4" s="14" customFormat="1" ht="21.75" customHeight="1" x14ac:dyDescent="0.25">
      <c r="A26" s="11"/>
      <c r="B26" s="12" t="s">
        <v>10</v>
      </c>
      <c r="C26" s="13">
        <v>6.1259162200897128</v>
      </c>
      <c r="D26" s="12" t="s">
        <v>153</v>
      </c>
    </row>
    <row r="27" spans="1:4" s="14" customFormat="1" ht="21.75" customHeight="1" x14ac:dyDescent="0.25">
      <c r="A27" s="11"/>
      <c r="B27" s="12" t="s">
        <v>11</v>
      </c>
      <c r="C27" s="36">
        <v>19.311782468702951</v>
      </c>
      <c r="D27" s="12" t="s">
        <v>154</v>
      </c>
    </row>
    <row r="28" spans="1:4" s="14" customFormat="1" ht="21.75" customHeight="1" x14ac:dyDescent="0.25">
      <c r="A28" s="11"/>
      <c r="B28" s="12" t="s">
        <v>12</v>
      </c>
      <c r="C28" s="36">
        <v>0.10689315866760499</v>
      </c>
      <c r="D28" s="12" t="s">
        <v>154</v>
      </c>
    </row>
    <row r="29" spans="1:4" s="14" customFormat="1" ht="21.75" customHeight="1" x14ac:dyDescent="0.25">
      <c r="A29" s="11"/>
      <c r="B29" s="12" t="s">
        <v>13</v>
      </c>
      <c r="C29" s="36">
        <v>4.4736724377041114E-3</v>
      </c>
      <c r="D29" s="12" t="s">
        <v>154</v>
      </c>
    </row>
    <row r="30" spans="1:4" s="14" customFormat="1" ht="21.75" customHeight="1" x14ac:dyDescent="0.25">
      <c r="A30" s="11"/>
      <c r="B30" s="12" t="s">
        <v>94</v>
      </c>
      <c r="C30" s="36">
        <v>10.765527277894838</v>
      </c>
      <c r="D30" s="12" t="s">
        <v>155</v>
      </c>
    </row>
    <row r="31" spans="1:4" s="14" customFormat="1" ht="21.75" customHeight="1" x14ac:dyDescent="0.25">
      <c r="A31" s="11"/>
      <c r="B31" s="12" t="s">
        <v>14</v>
      </c>
      <c r="C31" s="36">
        <v>6.7322626781149699</v>
      </c>
      <c r="D31" s="12" t="s">
        <v>154</v>
      </c>
    </row>
    <row r="32" spans="1:4" s="14" customFormat="1" ht="21.75" customHeight="1" x14ac:dyDescent="0.25">
      <c r="A32" s="11"/>
      <c r="B32" s="12" t="s">
        <v>15</v>
      </c>
      <c r="C32" s="36">
        <v>8.3686910530323961E-4</v>
      </c>
      <c r="D32" s="12" t="s">
        <v>154</v>
      </c>
    </row>
    <row r="33" spans="1:4" s="14" customFormat="1" ht="21.75" customHeight="1" x14ac:dyDescent="0.25">
      <c r="A33" s="11"/>
      <c r="B33" s="12" t="s">
        <v>16</v>
      </c>
      <c r="C33" s="36">
        <v>0</v>
      </c>
      <c r="D33" s="12" t="s">
        <v>154</v>
      </c>
    </row>
    <row r="34" spans="1:4" s="14" customFormat="1" ht="21.75" customHeight="1" x14ac:dyDescent="0.25">
      <c r="A34" s="11"/>
      <c r="B34" s="12" t="s">
        <v>17</v>
      </c>
      <c r="C34" s="36">
        <v>10.71551823130247</v>
      </c>
      <c r="D34" s="12" t="s">
        <v>154</v>
      </c>
    </row>
    <row r="35" spans="1:4" s="14" customFormat="1" ht="21.75" customHeight="1" x14ac:dyDescent="0.25">
      <c r="A35" s="11"/>
      <c r="B35" s="12" t="s">
        <v>95</v>
      </c>
      <c r="C35" s="13">
        <v>10.925040317241571</v>
      </c>
      <c r="D35" s="12" t="s">
        <v>102</v>
      </c>
    </row>
    <row r="36" spans="1:4" s="14" customFormat="1" ht="21.75" customHeight="1" x14ac:dyDescent="0.25">
      <c r="A36" s="11"/>
      <c r="B36" s="12" t="s">
        <v>18</v>
      </c>
      <c r="C36" s="13">
        <v>3.2506692229278955</v>
      </c>
      <c r="D36" s="12" t="s">
        <v>5</v>
      </c>
    </row>
    <row r="37" spans="1:4" s="14" customFormat="1" ht="21.75" customHeight="1" x14ac:dyDescent="0.25">
      <c r="A37" s="11"/>
      <c r="B37" s="12" t="s">
        <v>19</v>
      </c>
      <c r="C37" s="13">
        <v>16.303973794451146</v>
      </c>
      <c r="D37" s="12" t="s">
        <v>154</v>
      </c>
    </row>
    <row r="38" spans="1:4" s="14" customFormat="1" ht="21.75" customHeight="1" x14ac:dyDescent="0.25">
      <c r="A38" s="11"/>
      <c r="B38" s="12" t="s">
        <v>20</v>
      </c>
      <c r="C38" s="13">
        <v>4.7950025534132985</v>
      </c>
      <c r="D38" s="12" t="s">
        <v>154</v>
      </c>
    </row>
    <row r="39" spans="1:4" s="14" customFormat="1" ht="21.75" customHeight="1" x14ac:dyDescent="0.25">
      <c r="A39" s="11"/>
      <c r="B39" s="12" t="s">
        <v>21</v>
      </c>
      <c r="C39" s="13">
        <v>1.4331389893772173E-3</v>
      </c>
      <c r="D39" s="12" t="s">
        <v>154</v>
      </c>
    </row>
    <row r="40" spans="1:4" s="14" customFormat="1" ht="21.75" customHeight="1" x14ac:dyDescent="0.25">
      <c r="A40" s="11"/>
      <c r="B40" s="12" t="s">
        <v>22</v>
      </c>
      <c r="C40" s="13">
        <v>2.3073004332675909E-2</v>
      </c>
      <c r="D40" s="12" t="s">
        <v>153</v>
      </c>
    </row>
    <row r="41" spans="1:4" s="14" customFormat="1" ht="21.75" customHeight="1" x14ac:dyDescent="0.25">
      <c r="A41" s="11"/>
      <c r="B41" s="12" t="s">
        <v>23</v>
      </c>
      <c r="C41" s="13">
        <v>21.895784139488157</v>
      </c>
      <c r="D41" s="12" t="s">
        <v>154</v>
      </c>
    </row>
    <row r="42" spans="1:4" s="14" customFormat="1" ht="21.75" customHeight="1" x14ac:dyDescent="0.25">
      <c r="A42" s="11"/>
      <c r="B42" s="12" t="s">
        <v>24</v>
      </c>
      <c r="C42" s="13">
        <v>0.94106601265681222</v>
      </c>
      <c r="D42" s="12" t="s">
        <v>154</v>
      </c>
    </row>
    <row r="43" spans="1:4" s="14" customFormat="1" ht="21.75" customHeight="1" x14ac:dyDescent="0.25">
      <c r="A43" s="11"/>
      <c r="B43" s="12" t="s">
        <v>96</v>
      </c>
      <c r="C43" s="13">
        <v>0</v>
      </c>
      <c r="D43" s="12" t="s">
        <v>153</v>
      </c>
    </row>
    <row r="44" spans="1:4" s="14" customFormat="1" ht="21.75" customHeight="1" x14ac:dyDescent="0.25">
      <c r="A44" s="11"/>
      <c r="B44" s="12" t="s">
        <v>25</v>
      </c>
      <c r="C44" s="13">
        <v>0.19978018107735562</v>
      </c>
      <c r="D44" s="12" t="s">
        <v>147</v>
      </c>
    </row>
    <row r="45" spans="1:4" s="14" customFormat="1" ht="21.75" customHeight="1" x14ac:dyDescent="0.25">
      <c r="A45" s="11"/>
      <c r="B45" s="12" t="s">
        <v>26</v>
      </c>
      <c r="C45" s="13">
        <v>0</v>
      </c>
      <c r="D45" s="12" t="s">
        <v>154</v>
      </c>
    </row>
    <row r="46" spans="1:4" s="14" customFormat="1" ht="21.75" customHeight="1" x14ac:dyDescent="0.25">
      <c r="A46" s="11"/>
      <c r="B46" s="12" t="s">
        <v>27</v>
      </c>
      <c r="C46" s="13">
        <v>30.346275423386675</v>
      </c>
      <c r="D46" s="12" t="s">
        <v>154</v>
      </c>
    </row>
    <row r="47" spans="1:4" s="14" customFormat="1" ht="21.75" customHeight="1" x14ac:dyDescent="0.25">
      <c r="A47" s="11"/>
      <c r="B47" s="12" t="s">
        <v>28</v>
      </c>
      <c r="C47" s="13">
        <v>2.579245492577098</v>
      </c>
      <c r="D47" s="12" t="s">
        <v>5</v>
      </c>
    </row>
    <row r="48" spans="1:4" s="14" customFormat="1" ht="21.75" customHeight="1" x14ac:dyDescent="0.25">
      <c r="A48" s="11"/>
      <c r="B48" s="12" t="s">
        <v>103</v>
      </c>
      <c r="C48" s="13">
        <v>0</v>
      </c>
      <c r="D48" s="12" t="s">
        <v>5</v>
      </c>
    </row>
    <row r="49" spans="1:4" s="14" customFormat="1" ht="21.75" customHeight="1" x14ac:dyDescent="0.25">
      <c r="A49" s="11"/>
      <c r="B49" s="12" t="s">
        <v>29</v>
      </c>
      <c r="C49" s="13">
        <v>0.22491331769073872</v>
      </c>
      <c r="D49" s="12" t="s">
        <v>154</v>
      </c>
    </row>
    <row r="50" spans="1:4" s="14" customFormat="1" ht="21.75" customHeight="1" x14ac:dyDescent="0.25">
      <c r="A50" s="11"/>
      <c r="B50" s="12" t="s">
        <v>30</v>
      </c>
      <c r="C50" s="13">
        <v>4.6785873626441248</v>
      </c>
      <c r="D50" s="12" t="s">
        <v>154</v>
      </c>
    </row>
    <row r="51" spans="1:4" s="14" customFormat="1" ht="21.75" customHeight="1" x14ac:dyDescent="0.25">
      <c r="A51" s="11"/>
      <c r="B51" s="12" t="s">
        <v>31</v>
      </c>
      <c r="C51" s="13">
        <v>10.362199561158398</v>
      </c>
      <c r="D51" s="12" t="s">
        <v>154</v>
      </c>
    </row>
    <row r="52" spans="1:4" s="14" customFormat="1" ht="21.75" customHeight="1" x14ac:dyDescent="0.25">
      <c r="A52" s="11"/>
      <c r="B52" s="12" t="s">
        <v>32</v>
      </c>
      <c r="C52" s="13">
        <v>0.61287890218545293</v>
      </c>
      <c r="D52" s="12" t="s">
        <v>156</v>
      </c>
    </row>
    <row r="53" spans="1:4" s="14" customFormat="1" ht="21.75" customHeight="1" x14ac:dyDescent="0.25">
      <c r="A53" s="11"/>
      <c r="B53" s="12" t="s">
        <v>33</v>
      </c>
      <c r="C53" s="13">
        <v>0</v>
      </c>
      <c r="D53" s="12" t="s">
        <v>154</v>
      </c>
    </row>
    <row r="54" spans="1:4" s="14" customFormat="1" ht="21.75" customHeight="1" x14ac:dyDescent="0.25">
      <c r="A54" s="11"/>
      <c r="B54" s="12" t="s">
        <v>34</v>
      </c>
      <c r="C54" s="13">
        <v>0</v>
      </c>
      <c r="D54" s="12" t="s">
        <v>154</v>
      </c>
    </row>
    <row r="55" spans="1:4" s="14" customFormat="1" ht="21.75" customHeight="1" x14ac:dyDescent="0.25">
      <c r="A55" s="11"/>
      <c r="B55" s="12" t="s">
        <v>35</v>
      </c>
      <c r="C55" s="13">
        <v>0</v>
      </c>
      <c r="D55" s="12" t="s">
        <v>147</v>
      </c>
    </row>
    <row r="56" spans="1:4" s="14" customFormat="1" ht="21.75" customHeight="1" x14ac:dyDescent="0.25">
      <c r="A56" s="11"/>
      <c r="B56" s="12" t="s">
        <v>36</v>
      </c>
      <c r="C56" s="13">
        <v>3.8955872703412076</v>
      </c>
      <c r="D56" s="12" t="s">
        <v>154</v>
      </c>
    </row>
    <row r="57" spans="1:4" s="14" customFormat="1" ht="21.75" customHeight="1" x14ac:dyDescent="0.25">
      <c r="A57" s="11"/>
      <c r="B57" s="12" t="s">
        <v>37</v>
      </c>
      <c r="C57" s="13">
        <v>8.5573453319701884E-2</v>
      </c>
      <c r="D57" s="12" t="s">
        <v>154</v>
      </c>
    </row>
    <row r="58" spans="1:4" s="14" customFormat="1" ht="21.75" customHeight="1" x14ac:dyDescent="0.25">
      <c r="A58" s="11"/>
      <c r="B58" s="12" t="s">
        <v>38</v>
      </c>
      <c r="C58" s="13">
        <v>9.4</v>
      </c>
      <c r="D58" s="12" t="s">
        <v>6</v>
      </c>
    </row>
    <row r="59" spans="1:4" s="14" customFormat="1" ht="21.75" customHeight="1" x14ac:dyDescent="0.25">
      <c r="A59" s="11"/>
      <c r="B59" s="12" t="s">
        <v>39</v>
      </c>
      <c r="C59" s="13">
        <v>15.544385588604756</v>
      </c>
      <c r="D59" s="12" t="s">
        <v>154</v>
      </c>
    </row>
    <row r="60" spans="1:4" s="14" customFormat="1" ht="21.75" customHeight="1" x14ac:dyDescent="0.25">
      <c r="A60" s="11"/>
      <c r="B60" s="12" t="s">
        <v>40</v>
      </c>
      <c r="C60" s="13">
        <v>10.445351260898923</v>
      </c>
      <c r="D60" s="12" t="s">
        <v>154</v>
      </c>
    </row>
    <row r="61" spans="1:4" s="14" customFormat="1" ht="21.75" customHeight="1" x14ac:dyDescent="0.25">
      <c r="A61" s="11"/>
      <c r="B61" s="12" t="s">
        <v>41</v>
      </c>
      <c r="C61" s="13">
        <v>0.11443686114296683</v>
      </c>
      <c r="D61" s="12" t="s">
        <v>154</v>
      </c>
    </row>
    <row r="62" spans="1:4" s="14" customFormat="1" ht="21.75" customHeight="1" x14ac:dyDescent="0.25">
      <c r="A62" s="11"/>
      <c r="B62" s="12" t="s">
        <v>42</v>
      </c>
      <c r="C62" s="13">
        <v>1.8671352280273397</v>
      </c>
      <c r="D62" s="12" t="s">
        <v>154</v>
      </c>
    </row>
    <row r="63" spans="1:4" s="14" customFormat="1" ht="21.75" customHeight="1" x14ac:dyDescent="0.25">
      <c r="A63" s="11"/>
      <c r="B63" s="12" t="s">
        <v>43</v>
      </c>
      <c r="C63" s="13">
        <v>2.9908455686811113</v>
      </c>
      <c r="D63" s="12" t="s">
        <v>146</v>
      </c>
    </row>
    <row r="64" spans="1:4" s="14" customFormat="1" ht="21.75" customHeight="1" x14ac:dyDescent="0.25">
      <c r="A64" s="11"/>
      <c r="B64" s="12" t="s">
        <v>44</v>
      </c>
      <c r="C64" s="13">
        <v>2.6305384918298799E-2</v>
      </c>
      <c r="D64" s="12" t="s">
        <v>5</v>
      </c>
    </row>
    <row r="65" spans="1:4" s="14" customFormat="1" ht="21.75" customHeight="1" x14ac:dyDescent="0.25">
      <c r="A65" s="11"/>
      <c r="B65" s="12" t="s">
        <v>45</v>
      </c>
      <c r="C65" s="13">
        <v>6.2846144781806043E-2</v>
      </c>
      <c r="D65" s="12" t="s">
        <v>153</v>
      </c>
    </row>
    <row r="66" spans="1:4" s="14" customFormat="1" ht="21.75" customHeight="1" x14ac:dyDescent="0.25">
      <c r="A66" s="11"/>
      <c r="B66" s="12" t="s">
        <v>46</v>
      </c>
      <c r="C66" s="13">
        <v>2.3012635069397298</v>
      </c>
      <c r="D66" s="12" t="s">
        <v>154</v>
      </c>
    </row>
    <row r="67" spans="1:4" s="14" customFormat="1" ht="21.75" customHeight="1" x14ac:dyDescent="0.25">
      <c r="A67" s="11"/>
      <c r="B67" s="12" t="s">
        <v>47</v>
      </c>
      <c r="C67" s="13">
        <v>5.9425710451573961</v>
      </c>
      <c r="D67" s="12" t="s">
        <v>154</v>
      </c>
    </row>
    <row r="68" spans="1:4" s="14" customFormat="1" ht="21.75" customHeight="1" x14ac:dyDescent="0.25">
      <c r="A68" s="11"/>
      <c r="B68" s="12" t="s">
        <v>48</v>
      </c>
      <c r="C68" s="13">
        <v>19.105666114557334</v>
      </c>
      <c r="D68" s="12" t="s">
        <v>154</v>
      </c>
    </row>
    <row r="69" spans="1:4" s="14" customFormat="1" ht="21.75" customHeight="1" x14ac:dyDescent="0.25">
      <c r="A69" s="11"/>
      <c r="B69" s="12" t="s">
        <v>49</v>
      </c>
      <c r="C69" s="13">
        <v>5.0389922015596875</v>
      </c>
      <c r="D69" s="12" t="s">
        <v>154</v>
      </c>
    </row>
    <row r="70" spans="1:4" s="14" customFormat="1" ht="21.75" customHeight="1" x14ac:dyDescent="0.25">
      <c r="A70" s="11"/>
      <c r="B70" s="12" t="s">
        <v>50</v>
      </c>
      <c r="C70" s="13">
        <v>34.991694688652103</v>
      </c>
      <c r="D70" s="12" t="s">
        <v>154</v>
      </c>
    </row>
    <row r="71" spans="1:4" s="14" customFormat="1" ht="21.75" customHeight="1" x14ac:dyDescent="0.25">
      <c r="A71" s="11"/>
      <c r="B71" s="12" t="s">
        <v>51</v>
      </c>
      <c r="C71" s="13">
        <v>0</v>
      </c>
      <c r="D71" s="12" t="s">
        <v>154</v>
      </c>
    </row>
    <row r="72" spans="1:4" s="14" customFormat="1" ht="21.75" customHeight="1" x14ac:dyDescent="0.25">
      <c r="A72" s="11"/>
      <c r="B72" s="12" t="s">
        <v>52</v>
      </c>
      <c r="C72" s="13">
        <v>1.2131024817633342E-2</v>
      </c>
      <c r="D72" s="12" t="s">
        <v>154</v>
      </c>
    </row>
    <row r="73" spans="1:4" s="14" customFormat="1" ht="21.75" customHeight="1" x14ac:dyDescent="0.25">
      <c r="A73" s="11"/>
      <c r="B73" s="12" t="s">
        <v>53</v>
      </c>
      <c r="C73" s="13">
        <v>24.559416092494903</v>
      </c>
      <c r="D73" s="12" t="s">
        <v>154</v>
      </c>
    </row>
    <row r="74" spans="1:4" s="14" customFormat="1" ht="21.75" customHeight="1" x14ac:dyDescent="0.25">
      <c r="A74" s="11"/>
      <c r="B74" s="12" t="s">
        <v>54</v>
      </c>
      <c r="C74" s="13">
        <v>2.8021669098318638</v>
      </c>
      <c r="D74" s="12" t="s">
        <v>154</v>
      </c>
    </row>
    <row r="75" spans="1:4" s="14" customFormat="1" ht="21.75" customHeight="1" x14ac:dyDescent="0.25">
      <c r="A75" s="11"/>
      <c r="B75" s="12" t="s">
        <v>55</v>
      </c>
      <c r="C75" s="13">
        <v>17.60465548913319</v>
      </c>
      <c r="D75" s="12" t="s">
        <v>154</v>
      </c>
    </row>
    <row r="76" spans="1:4" s="14" customFormat="1" ht="21.75" customHeight="1" x14ac:dyDescent="0.25">
      <c r="A76" s="11"/>
      <c r="B76" s="12" t="s">
        <v>56</v>
      </c>
      <c r="C76" s="13">
        <v>5.9993721949884229</v>
      </c>
      <c r="D76" s="12" t="s">
        <v>154</v>
      </c>
    </row>
    <row r="77" spans="1:4" s="14" customFormat="1" ht="21.75" customHeight="1" x14ac:dyDescent="0.25">
      <c r="A77" s="11"/>
      <c r="B77" s="12" t="s">
        <v>57</v>
      </c>
      <c r="C77" s="13">
        <v>1.9544750443918212E-4</v>
      </c>
      <c r="D77" s="12" t="s">
        <v>154</v>
      </c>
    </row>
    <row r="78" spans="1:4" s="14" customFormat="1" ht="21.75" customHeight="1" x14ac:dyDescent="0.25">
      <c r="A78" s="11"/>
      <c r="B78" s="12" t="s">
        <v>58</v>
      </c>
      <c r="C78" s="13">
        <v>7.6105920906647766</v>
      </c>
      <c r="D78" s="12" t="s">
        <v>157</v>
      </c>
    </row>
    <row r="79" spans="1:4" s="14" customFormat="1" ht="21.75" customHeight="1" x14ac:dyDescent="0.25">
      <c r="A79" s="11"/>
      <c r="B79" s="12" t="s">
        <v>59</v>
      </c>
      <c r="C79" s="13">
        <v>2.7548209366391185E-3</v>
      </c>
      <c r="D79" s="12" t="s">
        <v>154</v>
      </c>
    </row>
    <row r="80" spans="1:4" s="14" customFormat="1" ht="21.75" customHeight="1" x14ac:dyDescent="0.25">
      <c r="A80" s="11"/>
      <c r="B80" s="12" t="s">
        <v>60</v>
      </c>
      <c r="C80" s="13">
        <v>5.9993413149309882</v>
      </c>
      <c r="D80" s="12" t="s">
        <v>154</v>
      </c>
    </row>
    <row r="81" spans="1:4" s="14" customFormat="1" ht="21.75" customHeight="1" x14ac:dyDescent="0.25">
      <c r="A81" s="11"/>
      <c r="B81" s="12" t="s">
        <v>61</v>
      </c>
      <c r="C81" s="13">
        <v>0</v>
      </c>
      <c r="D81" s="12" t="s">
        <v>154</v>
      </c>
    </row>
    <row r="82" spans="1:4" s="14" customFormat="1" ht="21.75" customHeight="1" x14ac:dyDescent="0.25">
      <c r="A82" s="11"/>
      <c r="B82" s="12" t="s">
        <v>62</v>
      </c>
      <c r="C82" s="13">
        <v>7.7257360733675533</v>
      </c>
      <c r="D82" s="12" t="s">
        <v>156</v>
      </c>
    </row>
    <row r="83" spans="1:4" s="14" customFormat="1" ht="21.75" customHeight="1" x14ac:dyDescent="0.25">
      <c r="A83" s="11"/>
      <c r="B83" s="12" t="s">
        <v>63</v>
      </c>
      <c r="C83" s="13">
        <v>0</v>
      </c>
      <c r="D83" s="12" t="s">
        <v>154</v>
      </c>
    </row>
    <row r="84" spans="1:4" s="14" customFormat="1" ht="21.75" customHeight="1" x14ac:dyDescent="0.25">
      <c r="A84" s="11"/>
      <c r="B84" s="12" t="s">
        <v>64</v>
      </c>
      <c r="C84" s="13">
        <v>3.0118182973524945</v>
      </c>
      <c r="D84" s="12" t="s">
        <v>154</v>
      </c>
    </row>
    <row r="85" spans="1:4" s="14" customFormat="1" ht="21.75" customHeight="1" x14ac:dyDescent="0.25">
      <c r="A85" s="11"/>
      <c r="B85" s="12" t="s">
        <v>65</v>
      </c>
      <c r="C85" s="13">
        <v>12.520920786752448</v>
      </c>
      <c r="D85" s="12" t="s">
        <v>154</v>
      </c>
    </row>
    <row r="86" spans="1:4" s="14" customFormat="1" ht="21.75" customHeight="1" x14ac:dyDescent="0.25">
      <c r="A86" s="11"/>
      <c r="B86" s="12" t="s">
        <v>66</v>
      </c>
      <c r="C86" s="13">
        <v>3.2180873580379401E-3</v>
      </c>
      <c r="D86" s="12" t="s">
        <v>154</v>
      </c>
    </row>
    <row r="87" spans="1:4" s="14" customFormat="1" ht="21.75" customHeight="1" x14ac:dyDescent="0.25">
      <c r="A87" s="11"/>
      <c r="B87" s="12" t="s">
        <v>67</v>
      </c>
      <c r="C87" s="13">
        <v>2.3046627889212483</v>
      </c>
      <c r="D87" s="12" t="s">
        <v>154</v>
      </c>
    </row>
    <row r="88" spans="1:4" s="14" customFormat="1" ht="21.75" customHeight="1" x14ac:dyDescent="0.25">
      <c r="A88" s="11"/>
      <c r="B88" s="12" t="s">
        <v>68</v>
      </c>
      <c r="C88" s="13">
        <v>4.478964836516421</v>
      </c>
      <c r="D88" s="12" t="s">
        <v>154</v>
      </c>
    </row>
    <row r="89" spans="1:4" s="14" customFormat="1" ht="21.75" customHeight="1" x14ac:dyDescent="0.25">
      <c r="A89" s="11"/>
      <c r="B89" s="12" t="s">
        <v>92</v>
      </c>
      <c r="C89" s="13">
        <v>0.7594242831177459</v>
      </c>
      <c r="D89" s="12" t="s">
        <v>157</v>
      </c>
    </row>
    <row r="90" spans="1:4" s="14" customFormat="1" ht="21.75" customHeight="1" x14ac:dyDescent="0.25">
      <c r="A90" s="11"/>
      <c r="B90" s="12" t="s">
        <v>69</v>
      </c>
      <c r="C90" s="13">
        <v>6.9168182951698659E-2</v>
      </c>
      <c r="D90" s="12" t="s">
        <v>154</v>
      </c>
    </row>
    <row r="91" spans="1:4" s="14" customFormat="1" ht="21.75" customHeight="1" x14ac:dyDescent="0.25">
      <c r="A91" s="11"/>
      <c r="B91" s="12" t="s">
        <v>70</v>
      </c>
      <c r="C91" s="13">
        <v>20.418225183138784</v>
      </c>
      <c r="D91" s="12" t="s">
        <v>154</v>
      </c>
    </row>
    <row r="92" spans="1:4" s="14" customFormat="1" ht="21.75" customHeight="1" x14ac:dyDescent="0.25">
      <c r="A92" s="11"/>
      <c r="B92" s="12" t="s">
        <v>71</v>
      </c>
      <c r="C92" s="13">
        <v>1.8281535648994512E-2</v>
      </c>
      <c r="D92" s="12" t="s">
        <v>153</v>
      </c>
    </row>
    <row r="93" spans="1:4" s="14" customFormat="1" ht="21.75" customHeight="1" x14ac:dyDescent="0.25">
      <c r="A93" s="11"/>
      <c r="B93" s="12" t="s">
        <v>72</v>
      </c>
      <c r="C93" s="13">
        <v>4.5989957148673127E-2</v>
      </c>
      <c r="D93" s="12" t="s">
        <v>154</v>
      </c>
    </row>
    <row r="94" spans="1:4" s="14" customFormat="1" ht="21.75" customHeight="1" x14ac:dyDescent="0.25">
      <c r="A94" s="11"/>
      <c r="B94" s="12" t="s">
        <v>73</v>
      </c>
      <c r="C94" s="13">
        <v>10.583664160824394</v>
      </c>
      <c r="D94" s="12" t="s">
        <v>154</v>
      </c>
    </row>
    <row r="95" spans="1:4" s="14" customFormat="1" ht="21.75" customHeight="1" x14ac:dyDescent="0.25">
      <c r="A95" s="11"/>
      <c r="B95" s="12" t="s">
        <v>74</v>
      </c>
      <c r="C95" s="13">
        <v>10.086709346372578</v>
      </c>
      <c r="D95" s="12" t="s">
        <v>154</v>
      </c>
    </row>
    <row r="96" spans="1:4" s="14" customFormat="1" ht="21.75" customHeight="1" x14ac:dyDescent="0.25">
      <c r="A96" s="11"/>
      <c r="B96" s="12" t="s">
        <v>97</v>
      </c>
      <c r="C96" s="13"/>
      <c r="D96" s="12" t="s">
        <v>99</v>
      </c>
    </row>
    <row r="97" spans="1:4" s="14" customFormat="1" ht="21.75" customHeight="1" x14ac:dyDescent="0.25">
      <c r="A97" s="11"/>
      <c r="B97" s="12" t="s">
        <v>75</v>
      </c>
      <c r="C97" s="13">
        <v>6.7497264079467971</v>
      </c>
      <c r="D97" s="12" t="s">
        <v>154</v>
      </c>
    </row>
    <row r="98" spans="1:4" s="14" customFormat="1" ht="21.75" customHeight="1" x14ac:dyDescent="0.25">
      <c r="A98" s="11"/>
      <c r="B98" s="12" t="s">
        <v>76</v>
      </c>
      <c r="C98" s="13">
        <v>8.4383385711397541</v>
      </c>
      <c r="D98" s="12" t="s">
        <v>154</v>
      </c>
    </row>
    <row r="99" spans="1:4" s="14" customFormat="1" ht="21.75" customHeight="1" x14ac:dyDescent="0.25">
      <c r="A99" s="11"/>
      <c r="B99" s="12" t="s">
        <v>77</v>
      </c>
      <c r="C99" s="13">
        <v>11.289702387159576</v>
      </c>
      <c r="D99" s="12" t="s">
        <v>154</v>
      </c>
    </row>
    <row r="100" spans="1:4" s="14" customFormat="1" ht="21.75" customHeight="1" x14ac:dyDescent="0.25">
      <c r="A100" s="11"/>
      <c r="B100" s="12" t="s">
        <v>78</v>
      </c>
      <c r="C100" s="13">
        <v>0.37428770702932523</v>
      </c>
      <c r="D100" s="12" t="s">
        <v>93</v>
      </c>
    </row>
    <row r="101" spans="1:4" s="14" customFormat="1" ht="21.75" customHeight="1" x14ac:dyDescent="0.25">
      <c r="A101" s="11"/>
      <c r="B101" s="12" t="s">
        <v>79</v>
      </c>
      <c r="C101" s="13">
        <v>1.2390993629804252</v>
      </c>
      <c r="D101" s="12" t="s">
        <v>154</v>
      </c>
    </row>
    <row r="102" spans="1:4" s="14" customFormat="1" ht="21.75" customHeight="1" x14ac:dyDescent="0.25">
      <c r="A102" s="11"/>
      <c r="B102" s="12" t="s">
        <v>80</v>
      </c>
      <c r="C102" s="13">
        <v>0.58503165837909354</v>
      </c>
      <c r="D102" s="12" t="s">
        <v>154</v>
      </c>
    </row>
    <row r="103" spans="1:4" s="14" customFormat="1" ht="21.75" customHeight="1" x14ac:dyDescent="0.25">
      <c r="A103" s="11"/>
      <c r="B103" s="12" t="s">
        <v>81</v>
      </c>
      <c r="C103" s="13">
        <v>4.0063576960920351</v>
      </c>
      <c r="D103" s="12" t="s">
        <v>154</v>
      </c>
    </row>
    <row r="104" spans="1:4" s="14" customFormat="1" ht="21.75" customHeight="1" x14ac:dyDescent="0.25">
      <c r="A104" s="11"/>
      <c r="B104" s="12" t="s">
        <v>82</v>
      </c>
      <c r="C104" s="13">
        <v>0</v>
      </c>
      <c r="D104" s="12" t="s">
        <v>153</v>
      </c>
    </row>
    <row r="105" spans="1:4" s="14" customFormat="1" ht="21.75" customHeight="1" x14ac:dyDescent="0.25">
      <c r="A105" s="11"/>
      <c r="B105" s="12" t="s">
        <v>83</v>
      </c>
      <c r="C105" s="13">
        <v>1.1832954469452202</v>
      </c>
      <c r="D105" s="12" t="s">
        <v>154</v>
      </c>
    </row>
    <row r="106" spans="1:4" s="14" customFormat="1" ht="21.75" customHeight="1" x14ac:dyDescent="0.25">
      <c r="A106" s="11"/>
      <c r="B106" s="12" t="s">
        <v>84</v>
      </c>
      <c r="C106" s="13">
        <v>5.417924608665292E-3</v>
      </c>
      <c r="D106" s="12" t="s">
        <v>153</v>
      </c>
    </row>
    <row r="107" spans="1:4" x14ac:dyDescent="0.25">
      <c r="B107" s="2"/>
      <c r="C107" s="3"/>
      <c r="D107" s="17"/>
    </row>
    <row r="108" spans="1:4" x14ac:dyDescent="0.25">
      <c r="B108" s="15"/>
      <c r="C108" s="3"/>
      <c r="D108" s="17"/>
    </row>
    <row r="109" spans="1:4" x14ac:dyDescent="0.25">
      <c r="B109" s="42" t="s">
        <v>101</v>
      </c>
      <c r="D109" s="17"/>
    </row>
    <row r="110" spans="1:4" x14ac:dyDescent="0.25">
      <c r="B110" s="42"/>
      <c r="C110" s="3"/>
      <c r="D110" s="17"/>
    </row>
    <row r="111" spans="1:4" x14ac:dyDescent="0.25">
      <c r="B111" s="2"/>
      <c r="C111" s="3"/>
      <c r="D111" s="17"/>
    </row>
    <row r="112" spans="1:4" x14ac:dyDescent="0.25">
      <c r="B112" s="2"/>
      <c r="C112" s="3"/>
      <c r="D112" s="17"/>
    </row>
    <row r="113" spans="2:4" x14ac:dyDescent="0.25">
      <c r="B113" s="2"/>
      <c r="C113" s="3"/>
      <c r="D113" s="17"/>
    </row>
    <row r="114" spans="2:4" x14ac:dyDescent="0.25">
      <c r="B114" s="2"/>
      <c r="C114" s="3"/>
      <c r="D114" s="17"/>
    </row>
    <row r="115" spans="2:4" x14ac:dyDescent="0.25">
      <c r="B115" s="2"/>
      <c r="C115" s="3"/>
      <c r="D115" s="17"/>
    </row>
    <row r="116" spans="2:4" x14ac:dyDescent="0.25">
      <c r="B116" s="2"/>
      <c r="C116" s="3"/>
      <c r="D116" s="17"/>
    </row>
    <row r="117" spans="2:4" x14ac:dyDescent="0.25">
      <c r="B117" s="2"/>
      <c r="C117" s="3"/>
      <c r="D117" s="17"/>
    </row>
    <row r="118" spans="2:4" x14ac:dyDescent="0.25">
      <c r="B118" s="2"/>
      <c r="C118" s="3"/>
      <c r="D118" s="17"/>
    </row>
    <row r="119" spans="2:4" x14ac:dyDescent="0.25">
      <c r="B119" s="2"/>
      <c r="C119" s="3"/>
      <c r="D119" s="17"/>
    </row>
    <row r="120" spans="2:4" x14ac:dyDescent="0.25">
      <c r="B120" s="2"/>
      <c r="C120" s="3"/>
      <c r="D120" s="17"/>
    </row>
    <row r="121" spans="2:4" x14ac:dyDescent="0.25">
      <c r="B121" s="2"/>
      <c r="C121" s="3"/>
      <c r="D121" s="17"/>
    </row>
    <row r="122" spans="2:4" x14ac:dyDescent="0.25">
      <c r="B122" s="2"/>
      <c r="C122" s="3"/>
      <c r="D122" s="17"/>
    </row>
    <row r="123" spans="2:4" x14ac:dyDescent="0.25">
      <c r="B123" s="2"/>
      <c r="C123" s="3"/>
      <c r="D123" s="17"/>
    </row>
    <row r="124" spans="2:4" x14ac:dyDescent="0.25">
      <c r="B124" s="2"/>
      <c r="C124" s="3"/>
      <c r="D124" s="17"/>
    </row>
    <row r="125" spans="2:4" x14ac:dyDescent="0.25">
      <c r="B125" s="2"/>
      <c r="C125" s="3"/>
      <c r="D125" s="17"/>
    </row>
    <row r="126" spans="2:4" x14ac:dyDescent="0.25">
      <c r="B126" s="2"/>
      <c r="C126" s="3"/>
      <c r="D126" s="17"/>
    </row>
    <row r="127" spans="2:4" x14ac:dyDescent="0.25">
      <c r="B127" s="2"/>
      <c r="C127" s="3"/>
      <c r="D127" s="17"/>
    </row>
    <row r="128" spans="2:4" x14ac:dyDescent="0.25">
      <c r="B128" s="2"/>
      <c r="C128" s="3"/>
      <c r="D128" s="17"/>
    </row>
    <row r="129" spans="2:4" x14ac:dyDescent="0.25">
      <c r="B129" s="2"/>
      <c r="C129" s="3"/>
      <c r="D129" s="17"/>
    </row>
    <row r="130" spans="2:4" x14ac:dyDescent="0.25">
      <c r="B130" s="2"/>
      <c r="C130" s="3"/>
      <c r="D130" s="17"/>
    </row>
    <row r="131" spans="2:4" x14ac:dyDescent="0.25">
      <c r="B131" s="2"/>
      <c r="C131" s="3"/>
      <c r="D131" s="17"/>
    </row>
    <row r="132" spans="2:4" x14ac:dyDescent="0.25">
      <c r="B132" s="2"/>
      <c r="C132" s="3"/>
      <c r="D132" s="17"/>
    </row>
    <row r="133" spans="2:4" x14ac:dyDescent="0.25">
      <c r="B133" s="2"/>
      <c r="C133" s="3"/>
      <c r="D133" s="17"/>
    </row>
    <row r="134" spans="2:4" x14ac:dyDescent="0.25">
      <c r="B134" s="2"/>
      <c r="C134" s="3"/>
      <c r="D134" s="17"/>
    </row>
    <row r="135" spans="2:4" x14ac:dyDescent="0.25">
      <c r="B135" s="2"/>
      <c r="C135" s="3"/>
      <c r="D135" s="17"/>
    </row>
    <row r="136" spans="2:4" x14ac:dyDescent="0.25">
      <c r="B136" s="2"/>
      <c r="C136" s="3"/>
      <c r="D136" s="17"/>
    </row>
    <row r="137" spans="2:4" x14ac:dyDescent="0.25">
      <c r="B137" s="2"/>
      <c r="C137" s="3"/>
      <c r="D137" s="17"/>
    </row>
    <row r="138" spans="2:4" x14ac:dyDescent="0.25">
      <c r="B138" s="2"/>
      <c r="C138" s="3"/>
      <c r="D138" s="17"/>
    </row>
    <row r="139" spans="2:4" x14ac:dyDescent="0.25">
      <c r="B139" s="2"/>
      <c r="C139" s="3"/>
      <c r="D139" s="17"/>
    </row>
    <row r="140" spans="2:4" x14ac:dyDescent="0.25">
      <c r="B140" s="2"/>
      <c r="C140" s="3"/>
      <c r="D140" s="17"/>
    </row>
    <row r="141" spans="2:4" x14ac:dyDescent="0.25">
      <c r="B141" s="2"/>
      <c r="C141" s="3"/>
      <c r="D141" s="17"/>
    </row>
    <row r="142" spans="2:4" x14ac:dyDescent="0.25">
      <c r="B142" s="2"/>
      <c r="C142" s="3"/>
      <c r="D142" s="17"/>
    </row>
    <row r="143" spans="2:4" x14ac:dyDescent="0.25">
      <c r="B143" s="2"/>
      <c r="C143" s="3"/>
      <c r="D143" s="17"/>
    </row>
    <row r="144" spans="2:4" x14ac:dyDescent="0.25">
      <c r="B144" s="2"/>
      <c r="C144" s="3"/>
      <c r="D144" s="17"/>
    </row>
    <row r="145" spans="2:4" x14ac:dyDescent="0.25">
      <c r="B145" s="2"/>
      <c r="C145" s="3"/>
      <c r="D145" s="17"/>
    </row>
    <row r="146" spans="2:4" x14ac:dyDescent="0.25">
      <c r="B146" s="2"/>
      <c r="C146" s="3"/>
      <c r="D146" s="17"/>
    </row>
    <row r="147" spans="2:4" x14ac:dyDescent="0.25">
      <c r="B147" s="2"/>
      <c r="C147" s="3"/>
      <c r="D147" s="17"/>
    </row>
    <row r="148" spans="2:4" x14ac:dyDescent="0.25">
      <c r="B148" s="2"/>
      <c r="C148" s="3"/>
      <c r="D148" s="17"/>
    </row>
    <row r="149" spans="2:4" x14ac:dyDescent="0.25">
      <c r="B149" s="2"/>
      <c r="C149" s="3"/>
      <c r="D149" s="17"/>
    </row>
    <row r="150" spans="2:4" x14ac:dyDescent="0.25">
      <c r="B150" s="2"/>
      <c r="C150" s="3"/>
      <c r="D150" s="17"/>
    </row>
    <row r="151" spans="2:4" x14ac:dyDescent="0.25">
      <c r="B151" s="2"/>
      <c r="C151" s="3"/>
      <c r="D151" s="17"/>
    </row>
    <row r="152" spans="2:4" x14ac:dyDescent="0.25">
      <c r="B152" s="2"/>
      <c r="C152" s="3"/>
      <c r="D152" s="17"/>
    </row>
    <row r="153" spans="2:4" x14ac:dyDescent="0.25">
      <c r="B153" s="2"/>
      <c r="C153" s="3"/>
      <c r="D153" s="17"/>
    </row>
    <row r="154" spans="2:4" x14ac:dyDescent="0.25">
      <c r="B154" s="2"/>
      <c r="C154" s="3"/>
      <c r="D154" s="17"/>
    </row>
    <row r="155" spans="2:4" x14ac:dyDescent="0.25">
      <c r="B155" s="2"/>
      <c r="C155" s="3"/>
      <c r="D155" s="17"/>
    </row>
    <row r="156" spans="2:4" x14ac:dyDescent="0.25">
      <c r="B156" s="2"/>
      <c r="C156" s="3"/>
      <c r="D156" s="17"/>
    </row>
    <row r="157" spans="2:4" x14ac:dyDescent="0.25">
      <c r="B157" s="2"/>
      <c r="C157" s="3"/>
      <c r="D157" s="17"/>
    </row>
    <row r="158" spans="2:4" x14ac:dyDescent="0.25">
      <c r="B158" s="2"/>
      <c r="C158" s="3"/>
      <c r="D158" s="17"/>
    </row>
    <row r="159" spans="2:4" x14ac:dyDescent="0.25">
      <c r="B159" s="2"/>
      <c r="C159" s="3"/>
      <c r="D159" s="17"/>
    </row>
    <row r="160" spans="2:4" x14ac:dyDescent="0.25">
      <c r="B160" s="2"/>
      <c r="C160" s="3"/>
      <c r="D160" s="17"/>
    </row>
    <row r="161" spans="2:4" x14ac:dyDescent="0.25">
      <c r="B161" s="2"/>
      <c r="C161" s="3"/>
      <c r="D161" s="17"/>
    </row>
    <row r="162" spans="2:4" x14ac:dyDescent="0.25">
      <c r="B162" s="2"/>
      <c r="C162" s="3"/>
      <c r="D162" s="17"/>
    </row>
    <row r="163" spans="2:4" x14ac:dyDescent="0.25">
      <c r="B163" s="2"/>
      <c r="C163" s="3"/>
      <c r="D163" s="17"/>
    </row>
    <row r="164" spans="2:4" x14ac:dyDescent="0.25">
      <c r="B164" s="2"/>
      <c r="C164" s="3"/>
      <c r="D164" s="17"/>
    </row>
    <row r="165" spans="2:4" x14ac:dyDescent="0.25">
      <c r="B165" s="2"/>
      <c r="C165" s="3"/>
      <c r="D165" s="17"/>
    </row>
    <row r="166" spans="2:4" x14ac:dyDescent="0.25">
      <c r="B166" s="2"/>
      <c r="C166" s="3"/>
      <c r="D166" s="17"/>
    </row>
    <row r="167" spans="2:4" x14ac:dyDescent="0.25">
      <c r="B167" s="2"/>
      <c r="C167" s="3"/>
      <c r="D167" s="17"/>
    </row>
    <row r="168" spans="2:4" x14ac:dyDescent="0.25">
      <c r="B168" s="2"/>
      <c r="C168" s="3"/>
      <c r="D168" s="17"/>
    </row>
    <row r="169" spans="2:4" x14ac:dyDescent="0.25">
      <c r="B169" s="2"/>
      <c r="C169" s="3"/>
      <c r="D169" s="17"/>
    </row>
    <row r="170" spans="2:4" x14ac:dyDescent="0.25">
      <c r="B170" s="2"/>
      <c r="C170" s="3"/>
      <c r="D170" s="17"/>
    </row>
    <row r="171" spans="2:4" x14ac:dyDescent="0.25">
      <c r="B171" s="2"/>
      <c r="C171" s="3"/>
      <c r="D171" s="17"/>
    </row>
    <row r="172" spans="2:4" x14ac:dyDescent="0.25">
      <c r="B172" s="2"/>
      <c r="C172" s="3"/>
      <c r="D172" s="17"/>
    </row>
    <row r="173" spans="2:4" x14ac:dyDescent="0.25">
      <c r="B173" s="2"/>
      <c r="C173" s="3"/>
      <c r="D173" s="17"/>
    </row>
    <row r="174" spans="2:4" x14ac:dyDescent="0.25">
      <c r="B174" s="2"/>
      <c r="C174" s="3"/>
      <c r="D174" s="17"/>
    </row>
    <row r="175" spans="2:4" x14ac:dyDescent="0.25">
      <c r="B175" s="2"/>
      <c r="C175" s="3"/>
      <c r="D175" s="17"/>
    </row>
    <row r="176" spans="2:4" x14ac:dyDescent="0.25">
      <c r="B176" s="2"/>
      <c r="C176" s="3"/>
      <c r="D176" s="17"/>
    </row>
    <row r="177" spans="2:4" x14ac:dyDescent="0.25">
      <c r="B177" s="2"/>
      <c r="C177" s="3"/>
      <c r="D177" s="17"/>
    </row>
    <row r="178" spans="2:4" x14ac:dyDescent="0.25">
      <c r="B178" s="2"/>
      <c r="C178" s="3"/>
      <c r="D178" s="17"/>
    </row>
    <row r="179" spans="2:4" x14ac:dyDescent="0.25">
      <c r="B179" s="2"/>
      <c r="C179" s="3"/>
      <c r="D179" s="17"/>
    </row>
    <row r="180" spans="2:4" x14ac:dyDescent="0.25">
      <c r="B180" s="2"/>
      <c r="C180" s="3"/>
      <c r="D180" s="17"/>
    </row>
    <row r="181" spans="2:4" x14ac:dyDescent="0.25">
      <c r="B181" s="2"/>
      <c r="C181" s="3"/>
      <c r="D181" s="17"/>
    </row>
  </sheetData>
  <mergeCells count="4">
    <mergeCell ref="B20:D20"/>
    <mergeCell ref="B18:D18"/>
    <mergeCell ref="B2:D4"/>
    <mergeCell ref="B5:D16"/>
  </mergeCells>
  <conditionalFormatting sqref="A108:D108 C17:D17 E1:XFD1048576 A110:D110 A1:A1048576 B110:D1048576 D109 B109 B21:D95 B97:D108 B96:C96">
    <cfRule type="containsText" dxfId="78" priority="27" operator="containsText" text="#VALUE!">
      <formula>NOT(ISERROR(SEARCH("#VALUE!",A1)))</formula>
    </cfRule>
  </conditionalFormatting>
  <conditionalFormatting sqref="C17 C21:C108 C110:C1048576 B109">
    <cfRule type="containsText" dxfId="77" priority="24" operator="containsText" text="value">
      <formula>NOT(ISERROR(SEARCH("value",B17)))</formula>
    </cfRule>
    <cfRule type="containsText" dxfId="76" priority="25" operator="containsText" text="n.d">
      <formula>NOT(ISERROR(SEARCH("n.d",B17)))</formula>
    </cfRule>
    <cfRule type="containsText" dxfId="75" priority="26" operator="containsText" text="#">
      <formula>NOT(ISERROR(SEARCH("#",B17)))</formula>
    </cfRule>
  </conditionalFormatting>
  <conditionalFormatting sqref="D96">
    <cfRule type="containsText" dxfId="74" priority="1" operator="containsText" text="#VALUE!">
      <formula>NOT(ISERROR(SEARCH("#VALUE!",D96)))</formula>
    </cfRule>
  </conditionalFormatting>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sheetPr>
  <dimension ref="A2:F165"/>
  <sheetViews>
    <sheetView zoomScale="130" zoomScaleNormal="130" workbookViewId="0"/>
  </sheetViews>
  <sheetFormatPr defaultRowHeight="15" x14ac:dyDescent="0.25"/>
  <cols>
    <col min="1" max="1" width="5.42578125" customWidth="1"/>
    <col min="2" max="2" width="26.5703125" customWidth="1"/>
    <col min="3" max="3" width="24.7109375" customWidth="1"/>
    <col min="4" max="4" width="23" style="4" customWidth="1"/>
  </cols>
  <sheetData>
    <row r="2" spans="1:6" s="8" customFormat="1" ht="15.75" x14ac:dyDescent="0.25">
      <c r="A2" s="7" t="s">
        <v>89</v>
      </c>
      <c r="B2" s="27"/>
      <c r="C2" s="27"/>
      <c r="D2" s="28"/>
      <c r="E2" s="27"/>
      <c r="F2" s="27"/>
    </row>
    <row r="3" spans="1:6" s="8" customFormat="1" ht="15.75" x14ac:dyDescent="0.25">
      <c r="A3" s="63" t="s">
        <v>105</v>
      </c>
      <c r="B3" s="63"/>
      <c r="C3" s="63"/>
      <c r="D3" s="63"/>
      <c r="E3" s="27"/>
      <c r="F3" s="27"/>
    </row>
    <row r="4" spans="1:6" s="8" customFormat="1" ht="15.75" x14ac:dyDescent="0.25">
      <c r="A4" s="76" t="s">
        <v>98</v>
      </c>
      <c r="B4" s="76"/>
      <c r="C4" s="76"/>
      <c r="D4" s="76"/>
      <c r="E4" s="27"/>
      <c r="F4" s="27"/>
    </row>
    <row r="5" spans="1:6" x14ac:dyDescent="0.25">
      <c r="A5" s="29"/>
      <c r="B5" s="43"/>
      <c r="C5" s="29"/>
      <c r="D5" s="30"/>
      <c r="E5" s="29"/>
      <c r="F5" s="29"/>
    </row>
    <row r="6" spans="1:6" ht="31.5" x14ac:dyDescent="0.25">
      <c r="A6" s="29"/>
      <c r="B6" s="18" t="s">
        <v>90</v>
      </c>
      <c r="C6" s="18" t="s">
        <v>88</v>
      </c>
      <c r="D6" s="19" t="s">
        <v>1</v>
      </c>
      <c r="E6" s="29"/>
      <c r="F6" s="29"/>
    </row>
    <row r="7" spans="1:6" s="14" customFormat="1" ht="21.75" customHeight="1" x14ac:dyDescent="0.25">
      <c r="A7" s="29"/>
      <c r="B7" s="12" t="s">
        <v>50</v>
      </c>
      <c r="C7" s="13">
        <v>34.991694688652103</v>
      </c>
      <c r="D7" s="12" t="s">
        <v>154</v>
      </c>
    </row>
    <row r="8" spans="1:6" s="14" customFormat="1" ht="21.75" customHeight="1" x14ac:dyDescent="0.25">
      <c r="A8" s="29"/>
      <c r="B8" s="12" t="s">
        <v>27</v>
      </c>
      <c r="C8" s="13">
        <v>30.346275423386675</v>
      </c>
      <c r="D8" s="12" t="s">
        <v>154</v>
      </c>
    </row>
    <row r="9" spans="1:6" s="14" customFormat="1" ht="21.75" customHeight="1" x14ac:dyDescent="0.25">
      <c r="A9" s="29"/>
      <c r="B9" s="12" t="s">
        <v>53</v>
      </c>
      <c r="C9" s="13">
        <v>24.559416092494903</v>
      </c>
      <c r="D9" s="12" t="s">
        <v>154</v>
      </c>
    </row>
    <row r="10" spans="1:6" s="14" customFormat="1" ht="21.75" customHeight="1" x14ac:dyDescent="0.25">
      <c r="A10" s="29"/>
      <c r="B10" s="12" t="s">
        <v>23</v>
      </c>
      <c r="C10" s="13">
        <v>21.895784139488157</v>
      </c>
      <c r="D10" s="12" t="s">
        <v>154</v>
      </c>
    </row>
    <row r="11" spans="1:6" s="14" customFormat="1" ht="21.75" customHeight="1" x14ac:dyDescent="0.25">
      <c r="A11" s="29"/>
      <c r="B11" s="12" t="s">
        <v>70</v>
      </c>
      <c r="C11" s="13">
        <v>20.418225183138784</v>
      </c>
      <c r="D11" s="12" t="s">
        <v>154</v>
      </c>
    </row>
    <row r="12" spans="1:6" s="14" customFormat="1" ht="21.75" customHeight="1" x14ac:dyDescent="0.25">
      <c r="A12" s="29"/>
      <c r="B12" s="12" t="s">
        <v>11</v>
      </c>
      <c r="C12" s="13">
        <v>19.311782468702951</v>
      </c>
      <c r="D12" s="12" t="s">
        <v>154</v>
      </c>
    </row>
    <row r="13" spans="1:6" s="14" customFormat="1" ht="21.75" customHeight="1" x14ac:dyDescent="0.25">
      <c r="A13" s="29"/>
      <c r="B13" s="12" t="s">
        <v>48</v>
      </c>
      <c r="C13" s="13">
        <v>19.105666114557334</v>
      </c>
      <c r="D13" s="12" t="s">
        <v>154</v>
      </c>
    </row>
    <row r="14" spans="1:6" s="14" customFormat="1" ht="21.75" customHeight="1" x14ac:dyDescent="0.25">
      <c r="A14" s="29"/>
      <c r="B14" s="12" t="s">
        <v>55</v>
      </c>
      <c r="C14" s="13">
        <v>17.60465548913319</v>
      </c>
      <c r="D14" s="12" t="s">
        <v>154</v>
      </c>
    </row>
    <row r="15" spans="1:6" s="14" customFormat="1" ht="21.75" customHeight="1" x14ac:dyDescent="0.25">
      <c r="A15" s="29"/>
      <c r="B15" s="12" t="s">
        <v>19</v>
      </c>
      <c r="C15" s="13">
        <v>16.303973794451146</v>
      </c>
      <c r="D15" s="12" t="s">
        <v>154</v>
      </c>
    </row>
    <row r="16" spans="1:6" s="14" customFormat="1" ht="21.75" customHeight="1" x14ac:dyDescent="0.25">
      <c r="A16" s="29"/>
      <c r="B16" s="12" t="s">
        <v>39</v>
      </c>
      <c r="C16" s="13">
        <v>15.544385588604756</v>
      </c>
      <c r="D16" s="12" t="s">
        <v>154</v>
      </c>
    </row>
    <row r="17" spans="1:4" s="14" customFormat="1" ht="21.75" customHeight="1" x14ac:dyDescent="0.25">
      <c r="A17" s="29"/>
      <c r="B17" s="12" t="s">
        <v>65</v>
      </c>
      <c r="C17" s="13">
        <v>12.520920786752448</v>
      </c>
      <c r="D17" s="12" t="s">
        <v>154</v>
      </c>
    </row>
    <row r="18" spans="1:4" s="14" customFormat="1" ht="21.75" customHeight="1" x14ac:dyDescent="0.25">
      <c r="A18" s="29"/>
      <c r="B18" s="12" t="s">
        <v>77</v>
      </c>
      <c r="C18" s="13">
        <v>11.289702387159576</v>
      </c>
      <c r="D18" s="12" t="s">
        <v>154</v>
      </c>
    </row>
    <row r="19" spans="1:4" s="14" customFormat="1" ht="21.75" customHeight="1" x14ac:dyDescent="0.25">
      <c r="A19" s="29"/>
      <c r="B19" s="12" t="s">
        <v>95</v>
      </c>
      <c r="C19" s="13">
        <v>10.925040317241571</v>
      </c>
      <c r="D19" s="12" t="s">
        <v>102</v>
      </c>
    </row>
    <row r="20" spans="1:4" s="14" customFormat="1" ht="21.75" customHeight="1" x14ac:dyDescent="0.25">
      <c r="A20" s="29"/>
      <c r="B20" s="12" t="s">
        <v>94</v>
      </c>
      <c r="C20" s="13">
        <v>10.765527277894838</v>
      </c>
      <c r="D20" s="12" t="s">
        <v>155</v>
      </c>
    </row>
    <row r="21" spans="1:4" s="14" customFormat="1" ht="21.75" customHeight="1" x14ac:dyDescent="0.25">
      <c r="A21" s="29"/>
      <c r="B21" s="12" t="s">
        <v>17</v>
      </c>
      <c r="C21" s="13">
        <v>10.71551823130247</v>
      </c>
      <c r="D21" s="12" t="s">
        <v>154</v>
      </c>
    </row>
    <row r="22" spans="1:4" s="14" customFormat="1" ht="21.75" customHeight="1" x14ac:dyDescent="0.25">
      <c r="A22" s="29"/>
      <c r="B22" s="12" t="s">
        <v>73</v>
      </c>
      <c r="C22" s="13">
        <v>10.583664160824394</v>
      </c>
      <c r="D22" s="12" t="s">
        <v>154</v>
      </c>
    </row>
    <row r="23" spans="1:4" s="14" customFormat="1" ht="21.75" customHeight="1" x14ac:dyDescent="0.25">
      <c r="A23" s="29"/>
      <c r="B23" s="12" t="s">
        <v>40</v>
      </c>
      <c r="C23" s="13">
        <v>10.445351260898923</v>
      </c>
      <c r="D23" s="12" t="s">
        <v>154</v>
      </c>
    </row>
    <row r="24" spans="1:4" s="14" customFormat="1" ht="21.75" customHeight="1" x14ac:dyDescent="0.25">
      <c r="A24" s="29"/>
      <c r="B24" s="12" t="s">
        <v>31</v>
      </c>
      <c r="C24" s="13">
        <v>10.362199561158398</v>
      </c>
      <c r="D24" s="12" t="s">
        <v>154</v>
      </c>
    </row>
    <row r="25" spans="1:4" s="14" customFormat="1" ht="21.75" customHeight="1" x14ac:dyDescent="0.25">
      <c r="A25" s="29"/>
      <c r="B25" s="12" t="s">
        <v>74</v>
      </c>
      <c r="C25" s="13">
        <v>10.086709346372578</v>
      </c>
      <c r="D25" s="12" t="s">
        <v>154</v>
      </c>
    </row>
    <row r="26" spans="1:4" s="14" customFormat="1" ht="21.75" customHeight="1" x14ac:dyDescent="0.25">
      <c r="A26" s="29"/>
      <c r="B26" s="12" t="s">
        <v>38</v>
      </c>
      <c r="C26" s="13">
        <v>9.4</v>
      </c>
      <c r="D26" s="12" t="s">
        <v>6</v>
      </c>
    </row>
    <row r="27" spans="1:4" s="14" customFormat="1" ht="21.75" customHeight="1" x14ac:dyDescent="0.25">
      <c r="A27" s="29"/>
      <c r="B27" s="12" t="s">
        <v>76</v>
      </c>
      <c r="C27" s="13">
        <v>8.4383385711397541</v>
      </c>
      <c r="D27" s="12" t="s">
        <v>154</v>
      </c>
    </row>
    <row r="28" spans="1:4" s="14" customFormat="1" ht="21.75" customHeight="1" x14ac:dyDescent="0.25">
      <c r="A28" s="29"/>
      <c r="B28" s="12" t="s">
        <v>62</v>
      </c>
      <c r="C28" s="13">
        <v>7.7257360733675533</v>
      </c>
      <c r="D28" s="12" t="s">
        <v>156</v>
      </c>
    </row>
    <row r="29" spans="1:4" s="14" customFormat="1" ht="21.75" customHeight="1" x14ac:dyDescent="0.25">
      <c r="A29" s="29"/>
      <c r="B29" s="12" t="s">
        <v>58</v>
      </c>
      <c r="C29" s="13">
        <v>7.6105920906647766</v>
      </c>
      <c r="D29" s="12" t="s">
        <v>157</v>
      </c>
    </row>
    <row r="30" spans="1:4" s="14" customFormat="1" ht="21.75" customHeight="1" x14ac:dyDescent="0.25">
      <c r="A30" s="29"/>
      <c r="B30" s="12" t="s">
        <v>75</v>
      </c>
      <c r="C30" s="13">
        <v>6.7497264079467971</v>
      </c>
      <c r="D30" s="12" t="s">
        <v>154</v>
      </c>
    </row>
    <row r="31" spans="1:4" s="14" customFormat="1" ht="21.75" customHeight="1" x14ac:dyDescent="0.25">
      <c r="A31" s="29"/>
      <c r="B31" s="12" t="s">
        <v>14</v>
      </c>
      <c r="C31" s="13">
        <v>6.7322626781149699</v>
      </c>
      <c r="D31" s="12" t="s">
        <v>154</v>
      </c>
    </row>
    <row r="32" spans="1:4" s="14" customFormat="1" ht="21.75" customHeight="1" x14ac:dyDescent="0.25">
      <c r="A32" s="29"/>
      <c r="B32" s="12" t="s">
        <v>10</v>
      </c>
      <c r="C32" s="13">
        <v>6.1259162200897128</v>
      </c>
      <c r="D32" s="12" t="s">
        <v>153</v>
      </c>
    </row>
    <row r="33" spans="1:4" s="14" customFormat="1" ht="21.75" customHeight="1" x14ac:dyDescent="0.25">
      <c r="A33" s="29"/>
      <c r="B33" s="12" t="s">
        <v>56</v>
      </c>
      <c r="C33" s="13">
        <v>5.9993721949884229</v>
      </c>
      <c r="D33" s="12" t="s">
        <v>154</v>
      </c>
    </row>
    <row r="34" spans="1:4" s="14" customFormat="1" ht="21.75" customHeight="1" x14ac:dyDescent="0.25">
      <c r="A34" s="29"/>
      <c r="B34" s="12" t="s">
        <v>60</v>
      </c>
      <c r="C34" s="13">
        <v>5.9993413149309882</v>
      </c>
      <c r="D34" s="12" t="s">
        <v>154</v>
      </c>
    </row>
    <row r="35" spans="1:4" s="14" customFormat="1" ht="21.75" customHeight="1" x14ac:dyDescent="0.25">
      <c r="A35" s="29"/>
      <c r="B35" s="12" t="s">
        <v>47</v>
      </c>
      <c r="C35" s="13">
        <v>5.9425710451573961</v>
      </c>
      <c r="D35" s="12" t="s">
        <v>154</v>
      </c>
    </row>
    <row r="36" spans="1:4" s="14" customFormat="1" ht="21.75" customHeight="1" x14ac:dyDescent="0.25">
      <c r="A36" s="29"/>
      <c r="B36" s="12" t="s">
        <v>49</v>
      </c>
      <c r="C36" s="13">
        <v>5.0389922015596875</v>
      </c>
      <c r="D36" s="12" t="s">
        <v>154</v>
      </c>
    </row>
    <row r="37" spans="1:4" s="14" customFormat="1" ht="21.75" customHeight="1" x14ac:dyDescent="0.25">
      <c r="A37" s="29"/>
      <c r="B37" s="12" t="s">
        <v>20</v>
      </c>
      <c r="C37" s="13">
        <v>4.7950025534132985</v>
      </c>
      <c r="D37" s="12" t="s">
        <v>154</v>
      </c>
    </row>
    <row r="38" spans="1:4" s="14" customFormat="1" ht="21.75" customHeight="1" x14ac:dyDescent="0.25">
      <c r="A38" s="29"/>
      <c r="B38" s="12" t="s">
        <v>30</v>
      </c>
      <c r="C38" s="13">
        <v>4.6785873626441248</v>
      </c>
      <c r="D38" s="12" t="s">
        <v>154</v>
      </c>
    </row>
    <row r="39" spans="1:4" s="14" customFormat="1" ht="21.75" customHeight="1" x14ac:dyDescent="0.25">
      <c r="A39" s="29"/>
      <c r="B39" s="12" t="s">
        <v>68</v>
      </c>
      <c r="C39" s="13">
        <v>4.478964836516421</v>
      </c>
      <c r="D39" s="12" t="s">
        <v>154</v>
      </c>
    </row>
    <row r="40" spans="1:4" s="14" customFormat="1" ht="21.75" customHeight="1" x14ac:dyDescent="0.25">
      <c r="A40" s="29"/>
      <c r="B40" s="12" t="s">
        <v>81</v>
      </c>
      <c r="C40" s="13">
        <v>4.0063576960920351</v>
      </c>
      <c r="D40" s="12" t="s">
        <v>154</v>
      </c>
    </row>
    <row r="41" spans="1:4" s="14" customFormat="1" ht="21.75" customHeight="1" x14ac:dyDescent="0.25">
      <c r="A41" s="29"/>
      <c r="B41" s="12" t="s">
        <v>36</v>
      </c>
      <c r="C41" s="13">
        <v>3.8955872703412076</v>
      </c>
      <c r="D41" s="12" t="s">
        <v>154</v>
      </c>
    </row>
    <row r="42" spans="1:4" s="14" customFormat="1" ht="21.75" customHeight="1" x14ac:dyDescent="0.25">
      <c r="A42" s="29"/>
      <c r="B42" s="12" t="s">
        <v>18</v>
      </c>
      <c r="C42" s="13">
        <v>3.2506692229278955</v>
      </c>
      <c r="D42" s="12" t="s">
        <v>5</v>
      </c>
    </row>
    <row r="43" spans="1:4" s="14" customFormat="1" ht="21.75" customHeight="1" x14ac:dyDescent="0.25">
      <c r="A43" s="29"/>
      <c r="B43" s="12" t="s">
        <v>64</v>
      </c>
      <c r="C43" s="13">
        <v>3.0118182973524945</v>
      </c>
      <c r="D43" s="12" t="s">
        <v>154</v>
      </c>
    </row>
    <row r="44" spans="1:4" s="14" customFormat="1" ht="21.75" customHeight="1" x14ac:dyDescent="0.25">
      <c r="A44" s="29"/>
      <c r="B44" s="12" t="s">
        <v>43</v>
      </c>
      <c r="C44" s="13">
        <v>2.9908455686811113</v>
      </c>
      <c r="D44" s="12" t="s">
        <v>146</v>
      </c>
    </row>
    <row r="45" spans="1:4" s="14" customFormat="1" ht="21.75" customHeight="1" x14ac:dyDescent="0.25">
      <c r="A45" s="29"/>
      <c r="B45" s="12" t="s">
        <v>54</v>
      </c>
      <c r="C45" s="13">
        <v>2.8021669098318638</v>
      </c>
      <c r="D45" s="12" t="s">
        <v>154</v>
      </c>
    </row>
    <row r="46" spans="1:4" s="14" customFormat="1" ht="21.75" customHeight="1" x14ac:dyDescent="0.25">
      <c r="A46" s="29"/>
      <c r="B46" s="12" t="s">
        <v>28</v>
      </c>
      <c r="C46" s="13">
        <v>2.579245492577098</v>
      </c>
      <c r="D46" s="12" t="s">
        <v>5</v>
      </c>
    </row>
    <row r="47" spans="1:4" s="14" customFormat="1" ht="21.75" customHeight="1" x14ac:dyDescent="0.25">
      <c r="A47" s="29"/>
      <c r="B47" s="12" t="s">
        <v>67</v>
      </c>
      <c r="C47" s="13">
        <v>2.3046627889212483</v>
      </c>
      <c r="D47" s="12" t="s">
        <v>154</v>
      </c>
    </row>
    <row r="48" spans="1:4" s="14" customFormat="1" ht="21.75" customHeight="1" x14ac:dyDescent="0.25">
      <c r="A48" s="29"/>
      <c r="B48" s="12" t="s">
        <v>46</v>
      </c>
      <c r="C48" s="13">
        <v>2.3012635069397298</v>
      </c>
      <c r="D48" s="12" t="s">
        <v>154</v>
      </c>
    </row>
    <row r="49" spans="1:4" s="14" customFormat="1" ht="21.75" customHeight="1" x14ac:dyDescent="0.25">
      <c r="A49" s="29"/>
      <c r="B49" s="12" t="s">
        <v>42</v>
      </c>
      <c r="C49" s="13">
        <v>1.8671352280273397</v>
      </c>
      <c r="D49" s="12" t="s">
        <v>154</v>
      </c>
    </row>
    <row r="50" spans="1:4" s="14" customFormat="1" ht="21.75" customHeight="1" x14ac:dyDescent="0.25">
      <c r="A50" s="29"/>
      <c r="B50" s="12" t="s">
        <v>79</v>
      </c>
      <c r="C50" s="13">
        <v>1.2390993629804252</v>
      </c>
      <c r="D50" s="12" t="s">
        <v>154</v>
      </c>
    </row>
    <row r="51" spans="1:4" s="14" customFormat="1" ht="21.75" customHeight="1" x14ac:dyDescent="0.25">
      <c r="A51" s="29"/>
      <c r="B51" s="12" t="s">
        <v>83</v>
      </c>
      <c r="C51" s="13">
        <v>1.1832954469452202</v>
      </c>
      <c r="D51" s="12" t="s">
        <v>154</v>
      </c>
    </row>
    <row r="52" spans="1:4" s="14" customFormat="1" ht="21.75" customHeight="1" x14ac:dyDescent="0.25">
      <c r="A52" s="29"/>
      <c r="B52" s="12" t="s">
        <v>24</v>
      </c>
      <c r="C52" s="13">
        <v>0.94106601265681222</v>
      </c>
      <c r="D52" s="12" t="s">
        <v>154</v>
      </c>
    </row>
    <row r="53" spans="1:4" s="14" customFormat="1" ht="21.75" customHeight="1" x14ac:dyDescent="0.25">
      <c r="A53" s="29"/>
      <c r="B53" s="12" t="s">
        <v>92</v>
      </c>
      <c r="C53" s="13">
        <v>0.7594242831177459</v>
      </c>
      <c r="D53" s="12" t="s">
        <v>157</v>
      </c>
    </row>
    <row r="54" spans="1:4" s="14" customFormat="1" ht="21.75" customHeight="1" x14ac:dyDescent="0.25">
      <c r="A54" s="29"/>
      <c r="B54" s="12" t="s">
        <v>32</v>
      </c>
      <c r="C54" s="13">
        <v>0.61287890218545293</v>
      </c>
      <c r="D54" s="12" t="s">
        <v>156</v>
      </c>
    </row>
    <row r="55" spans="1:4" s="14" customFormat="1" ht="21.75" customHeight="1" x14ac:dyDescent="0.25">
      <c r="A55" s="29"/>
      <c r="B55" s="12" t="s">
        <v>80</v>
      </c>
      <c r="C55" s="13">
        <v>0.58503165837909354</v>
      </c>
      <c r="D55" s="12" t="s">
        <v>154</v>
      </c>
    </row>
    <row r="56" spans="1:4" s="14" customFormat="1" ht="21.75" customHeight="1" x14ac:dyDescent="0.25">
      <c r="A56" s="29"/>
      <c r="B56" s="12" t="s">
        <v>78</v>
      </c>
      <c r="C56" s="13">
        <v>0.37428770702932523</v>
      </c>
      <c r="D56" s="12" t="s">
        <v>93</v>
      </c>
    </row>
    <row r="57" spans="1:4" s="14" customFormat="1" ht="21.75" customHeight="1" x14ac:dyDescent="0.25">
      <c r="A57" s="29"/>
      <c r="B57" s="12" t="s">
        <v>29</v>
      </c>
      <c r="C57" s="13">
        <v>0.22491331769073872</v>
      </c>
      <c r="D57" s="12" t="s">
        <v>154</v>
      </c>
    </row>
    <row r="58" spans="1:4" s="14" customFormat="1" ht="21.75" customHeight="1" x14ac:dyDescent="0.25">
      <c r="A58" s="29"/>
      <c r="B58" s="12" t="s">
        <v>25</v>
      </c>
      <c r="C58" s="13">
        <v>0.19978018107735562</v>
      </c>
      <c r="D58" s="12" t="s">
        <v>147</v>
      </c>
    </row>
    <row r="59" spans="1:4" s="14" customFormat="1" ht="21.75" customHeight="1" x14ac:dyDescent="0.25">
      <c r="A59" s="29"/>
      <c r="B59" s="12" t="s">
        <v>41</v>
      </c>
      <c r="C59" s="13">
        <v>0.11443686114296683</v>
      </c>
      <c r="D59" s="12" t="s">
        <v>154</v>
      </c>
    </row>
    <row r="60" spans="1:4" s="14" customFormat="1" ht="21.75" customHeight="1" x14ac:dyDescent="0.25">
      <c r="A60" s="29"/>
      <c r="B60" s="12" t="s">
        <v>12</v>
      </c>
      <c r="C60" s="13">
        <v>0.10689315866760499</v>
      </c>
      <c r="D60" s="12" t="s">
        <v>154</v>
      </c>
    </row>
    <row r="61" spans="1:4" s="14" customFormat="1" ht="21.75" customHeight="1" x14ac:dyDescent="0.25">
      <c r="A61" s="29"/>
      <c r="B61" s="12" t="s">
        <v>37</v>
      </c>
      <c r="C61" s="13">
        <v>8.5573453319701884E-2</v>
      </c>
      <c r="D61" s="12" t="s">
        <v>154</v>
      </c>
    </row>
    <row r="62" spans="1:4" s="14" customFormat="1" ht="21.75" customHeight="1" x14ac:dyDescent="0.25">
      <c r="A62" s="29"/>
      <c r="B62" s="12" t="s">
        <v>69</v>
      </c>
      <c r="C62" s="13">
        <v>6.9168182951698659E-2</v>
      </c>
      <c r="D62" s="12" t="s">
        <v>154</v>
      </c>
    </row>
    <row r="63" spans="1:4" s="14" customFormat="1" ht="21.75" customHeight="1" x14ac:dyDescent="0.25">
      <c r="A63" s="29"/>
      <c r="B63" s="12" t="s">
        <v>45</v>
      </c>
      <c r="C63" s="13">
        <v>6.2846144781806043E-2</v>
      </c>
      <c r="D63" s="12" t="s">
        <v>153</v>
      </c>
    </row>
    <row r="64" spans="1:4" s="14" customFormat="1" ht="21.75" customHeight="1" x14ac:dyDescent="0.25">
      <c r="A64" s="29"/>
      <c r="B64" s="12" t="s">
        <v>7</v>
      </c>
      <c r="C64" s="13">
        <v>4.8490105951938346E-2</v>
      </c>
      <c r="D64" s="12" t="s">
        <v>154</v>
      </c>
    </row>
    <row r="65" spans="1:4" s="14" customFormat="1" ht="21.75" customHeight="1" x14ac:dyDescent="0.25">
      <c r="A65" s="29"/>
      <c r="B65" s="12" t="s">
        <v>72</v>
      </c>
      <c r="C65" s="13">
        <v>4.5989957148673127E-2</v>
      </c>
      <c r="D65" s="12" t="s">
        <v>154</v>
      </c>
    </row>
    <row r="66" spans="1:4" s="14" customFormat="1" ht="21.75" customHeight="1" x14ac:dyDescent="0.25">
      <c r="A66" s="29"/>
      <c r="B66" s="12" t="s">
        <v>9</v>
      </c>
      <c r="C66" s="13">
        <v>4.0004659248048226E-2</v>
      </c>
      <c r="D66" s="12" t="s">
        <v>154</v>
      </c>
    </row>
    <row r="67" spans="1:4" s="14" customFormat="1" ht="21.75" customHeight="1" x14ac:dyDescent="0.25">
      <c r="A67" s="29"/>
      <c r="B67" s="12" t="s">
        <v>44</v>
      </c>
      <c r="C67" s="13">
        <v>2.6305384918298799E-2</v>
      </c>
      <c r="D67" s="12" t="s">
        <v>5</v>
      </c>
    </row>
    <row r="68" spans="1:4" s="14" customFormat="1" ht="21.75" customHeight="1" x14ac:dyDescent="0.25">
      <c r="A68" s="29"/>
      <c r="B68" s="12" t="s">
        <v>22</v>
      </c>
      <c r="C68" s="13">
        <v>2.3073004332675909E-2</v>
      </c>
      <c r="D68" s="12" t="s">
        <v>153</v>
      </c>
    </row>
    <row r="69" spans="1:4" s="14" customFormat="1" ht="21.75" customHeight="1" x14ac:dyDescent="0.25">
      <c r="A69" s="29"/>
      <c r="B69" s="12" t="s">
        <v>71</v>
      </c>
      <c r="C69" s="13">
        <v>1.8281535648994512E-2</v>
      </c>
      <c r="D69" s="12" t="s">
        <v>153</v>
      </c>
    </row>
    <row r="70" spans="1:4" s="14" customFormat="1" ht="21.75" customHeight="1" x14ac:dyDescent="0.25">
      <c r="A70" s="29"/>
      <c r="B70" s="12" t="s">
        <v>52</v>
      </c>
      <c r="C70" s="13">
        <v>1.2131024817633342E-2</v>
      </c>
      <c r="D70" s="12" t="s">
        <v>154</v>
      </c>
    </row>
    <row r="71" spans="1:4" s="14" customFormat="1" ht="21.75" customHeight="1" x14ac:dyDescent="0.25">
      <c r="A71" s="29"/>
      <c r="B71" s="12" t="s">
        <v>84</v>
      </c>
      <c r="C71" s="13">
        <v>5.417924608665292E-3</v>
      </c>
      <c r="D71" s="40" t="s">
        <v>153</v>
      </c>
    </row>
    <row r="72" spans="1:4" s="14" customFormat="1" ht="21.75" customHeight="1" x14ac:dyDescent="0.25">
      <c r="A72" s="29"/>
      <c r="B72" s="12" t="s">
        <v>13</v>
      </c>
      <c r="C72" s="13">
        <v>4.4736724377041114E-3</v>
      </c>
      <c r="D72" s="12" t="s">
        <v>154</v>
      </c>
    </row>
    <row r="73" spans="1:4" s="14" customFormat="1" ht="21.75" customHeight="1" x14ac:dyDescent="0.25">
      <c r="A73" s="29"/>
      <c r="B73" s="12" t="s">
        <v>66</v>
      </c>
      <c r="C73" s="13">
        <v>3.2180873580379401E-3</v>
      </c>
      <c r="D73" s="12" t="s">
        <v>154</v>
      </c>
    </row>
    <row r="74" spans="1:4" s="14" customFormat="1" ht="21.75" customHeight="1" x14ac:dyDescent="0.25">
      <c r="A74" s="29"/>
      <c r="B74" s="12" t="s">
        <v>59</v>
      </c>
      <c r="C74" s="13">
        <v>2.7548209366391185E-3</v>
      </c>
      <c r="D74" s="12" t="s">
        <v>154</v>
      </c>
    </row>
    <row r="75" spans="1:4" s="14" customFormat="1" ht="21.75" customHeight="1" x14ac:dyDescent="0.25">
      <c r="A75" s="29"/>
      <c r="B75" s="12" t="s">
        <v>21</v>
      </c>
      <c r="C75" s="13">
        <v>1.4331389893772173E-3</v>
      </c>
      <c r="D75" s="12" t="s">
        <v>154</v>
      </c>
    </row>
    <row r="76" spans="1:4" s="14" customFormat="1" ht="21.75" customHeight="1" x14ac:dyDescent="0.25">
      <c r="A76" s="29"/>
      <c r="B76" s="12" t="s">
        <v>15</v>
      </c>
      <c r="C76" s="13">
        <v>8.3686910530323961E-4</v>
      </c>
      <c r="D76" s="12" t="s">
        <v>154</v>
      </c>
    </row>
    <row r="77" spans="1:4" s="14" customFormat="1" ht="21.75" customHeight="1" x14ac:dyDescent="0.25">
      <c r="A77" s="29"/>
      <c r="B77" s="12" t="s">
        <v>57</v>
      </c>
      <c r="C77" s="13">
        <v>1.9544750443918212E-4</v>
      </c>
      <c r="D77" s="12" t="s">
        <v>154</v>
      </c>
    </row>
    <row r="78" spans="1:4" s="14" customFormat="1" ht="21.75" customHeight="1" x14ac:dyDescent="0.25">
      <c r="A78" s="29"/>
      <c r="B78" s="12" t="s">
        <v>85</v>
      </c>
      <c r="C78" s="13">
        <v>0</v>
      </c>
      <c r="D78" s="12" t="s">
        <v>153</v>
      </c>
    </row>
    <row r="79" spans="1:4" s="14" customFormat="1" ht="21.75" customHeight="1" x14ac:dyDescent="0.25">
      <c r="A79" s="29"/>
      <c r="B79" s="12" t="s">
        <v>16</v>
      </c>
      <c r="C79" s="13">
        <v>0</v>
      </c>
      <c r="D79" s="12" t="s">
        <v>154</v>
      </c>
    </row>
    <row r="80" spans="1:4" s="14" customFormat="1" ht="21.75" customHeight="1" x14ac:dyDescent="0.25">
      <c r="A80" s="29"/>
      <c r="B80" s="12" t="s">
        <v>96</v>
      </c>
      <c r="C80" s="13">
        <v>0</v>
      </c>
      <c r="D80" s="12" t="s">
        <v>153</v>
      </c>
    </row>
    <row r="81" spans="1:6" s="14" customFormat="1" ht="21.75" customHeight="1" x14ac:dyDescent="0.25">
      <c r="A81" s="29"/>
      <c r="B81" s="12" t="s">
        <v>26</v>
      </c>
      <c r="C81" s="13">
        <v>0</v>
      </c>
      <c r="D81" s="12" t="s">
        <v>154</v>
      </c>
    </row>
    <row r="82" spans="1:6" s="14" customFormat="1" ht="21.75" customHeight="1" x14ac:dyDescent="0.25">
      <c r="A82" s="29"/>
      <c r="B82" s="12" t="s">
        <v>103</v>
      </c>
      <c r="C82" s="13">
        <v>0</v>
      </c>
      <c r="D82" s="12" t="s">
        <v>5</v>
      </c>
    </row>
    <row r="83" spans="1:6" s="14" customFormat="1" ht="21.75" customHeight="1" x14ac:dyDescent="0.25">
      <c r="A83" s="29"/>
      <c r="B83" s="12" t="s">
        <v>33</v>
      </c>
      <c r="C83" s="13">
        <v>0</v>
      </c>
      <c r="D83" s="12" t="s">
        <v>154</v>
      </c>
    </row>
    <row r="84" spans="1:6" s="14" customFormat="1" ht="21.75" customHeight="1" x14ac:dyDescent="0.25">
      <c r="A84" s="29"/>
      <c r="B84" s="12" t="s">
        <v>34</v>
      </c>
      <c r="C84" s="13">
        <v>0</v>
      </c>
      <c r="D84" s="12" t="s">
        <v>154</v>
      </c>
    </row>
    <row r="85" spans="1:6" s="14" customFormat="1" ht="21.75" customHeight="1" x14ac:dyDescent="0.25">
      <c r="A85" s="29"/>
      <c r="B85" s="12" t="s">
        <v>35</v>
      </c>
      <c r="C85" s="13">
        <v>0</v>
      </c>
      <c r="D85" s="12" t="s">
        <v>147</v>
      </c>
    </row>
    <row r="86" spans="1:6" s="14" customFormat="1" ht="21.75" customHeight="1" x14ac:dyDescent="0.25">
      <c r="A86" s="29"/>
      <c r="B86" s="12" t="s">
        <v>51</v>
      </c>
      <c r="C86" s="13">
        <v>0</v>
      </c>
      <c r="D86" s="12" t="s">
        <v>154</v>
      </c>
    </row>
    <row r="87" spans="1:6" s="14" customFormat="1" ht="21.75" customHeight="1" x14ac:dyDescent="0.25">
      <c r="A87" s="29"/>
      <c r="B87" s="12" t="s">
        <v>61</v>
      </c>
      <c r="C87" s="13">
        <v>0</v>
      </c>
      <c r="D87" s="12" t="s">
        <v>154</v>
      </c>
    </row>
    <row r="88" spans="1:6" s="14" customFormat="1" ht="21.75" customHeight="1" x14ac:dyDescent="0.25">
      <c r="A88" s="29"/>
      <c r="B88" s="12" t="s">
        <v>63</v>
      </c>
      <c r="C88" s="13">
        <v>0</v>
      </c>
      <c r="D88" s="12" t="s">
        <v>154</v>
      </c>
    </row>
    <row r="89" spans="1:6" s="14" customFormat="1" ht="21.75" customHeight="1" x14ac:dyDescent="0.25">
      <c r="A89" s="29"/>
      <c r="B89" s="12" t="s">
        <v>82</v>
      </c>
      <c r="C89" s="13">
        <v>0</v>
      </c>
      <c r="D89" s="12" t="s">
        <v>153</v>
      </c>
    </row>
    <row r="90" spans="1:6" s="14" customFormat="1" ht="21.75" customHeight="1" x14ac:dyDescent="0.25">
      <c r="A90" s="29"/>
      <c r="B90" s="12" t="s">
        <v>97</v>
      </c>
      <c r="C90" s="13"/>
      <c r="D90" s="12" t="s">
        <v>99</v>
      </c>
    </row>
    <row r="91" spans="1:6" s="14" customFormat="1" ht="21.75" customHeight="1" x14ac:dyDescent="0.25">
      <c r="A91" s="29"/>
      <c r="B91" s="38"/>
      <c r="C91" s="39"/>
      <c r="D91" s="60"/>
    </row>
    <row r="92" spans="1:6" s="14" customFormat="1" ht="21.75" customHeight="1" x14ac:dyDescent="0.25">
      <c r="A92" s="29"/>
      <c r="B92" s="44" t="s">
        <v>165</v>
      </c>
      <c r="C92" s="32"/>
      <c r="D92" s="33"/>
    </row>
    <row r="93" spans="1:6" s="14" customFormat="1" ht="21.75" customHeight="1" x14ac:dyDescent="0.25">
      <c r="A93" s="29"/>
      <c r="B93" s="45" t="s">
        <v>101</v>
      </c>
      <c r="C93" s="32"/>
      <c r="D93" s="33"/>
    </row>
    <row r="94" spans="1:6" x14ac:dyDescent="0.25">
      <c r="A94" s="29"/>
      <c r="B94" s="16"/>
      <c r="C94" s="32"/>
      <c r="D94" s="33"/>
      <c r="E94" s="29"/>
      <c r="F94" s="29"/>
    </row>
    <row r="95" spans="1:6" x14ac:dyDescent="0.25">
      <c r="A95" s="29"/>
      <c r="B95" s="31"/>
      <c r="C95" s="32"/>
      <c r="D95" s="33"/>
      <c r="E95" s="29"/>
      <c r="F95" s="29"/>
    </row>
    <row r="96" spans="1:6" x14ac:dyDescent="0.25">
      <c r="A96" s="29"/>
      <c r="B96" s="31"/>
      <c r="C96" s="32"/>
      <c r="D96" s="33"/>
      <c r="E96" s="29"/>
      <c r="F96" s="29"/>
    </row>
    <row r="97" spans="1:6" x14ac:dyDescent="0.25">
      <c r="A97" s="29"/>
      <c r="E97" s="29"/>
      <c r="F97" s="29"/>
    </row>
    <row r="98" spans="1:6" x14ac:dyDescent="0.25">
      <c r="A98" s="29"/>
      <c r="B98" s="31"/>
      <c r="C98" s="32"/>
      <c r="D98" s="33"/>
      <c r="E98" s="29"/>
      <c r="F98" s="29"/>
    </row>
    <row r="99" spans="1:6" x14ac:dyDescent="0.25">
      <c r="A99" s="29"/>
      <c r="B99" s="31"/>
      <c r="C99" s="32"/>
      <c r="D99" s="33"/>
      <c r="E99" s="29"/>
      <c r="F99" s="29"/>
    </row>
    <row r="100" spans="1:6" x14ac:dyDescent="0.25">
      <c r="A100" s="29"/>
      <c r="B100" s="31"/>
      <c r="C100" s="32"/>
      <c r="D100" s="33"/>
      <c r="E100" s="29"/>
      <c r="F100" s="29"/>
    </row>
    <row r="101" spans="1:6" x14ac:dyDescent="0.25">
      <c r="A101" s="29"/>
      <c r="B101" s="31"/>
      <c r="C101" s="32"/>
      <c r="D101" s="33"/>
      <c r="E101" s="29"/>
      <c r="F101" s="29"/>
    </row>
    <row r="102" spans="1:6" x14ac:dyDescent="0.25">
      <c r="A102" s="29"/>
      <c r="B102" s="31"/>
      <c r="C102" s="32"/>
      <c r="D102" s="33"/>
      <c r="E102" s="29"/>
      <c r="F102" s="29"/>
    </row>
    <row r="103" spans="1:6" x14ac:dyDescent="0.25">
      <c r="A103" s="29"/>
      <c r="B103" s="31"/>
      <c r="C103" s="32"/>
      <c r="D103" s="33"/>
      <c r="E103" s="29"/>
      <c r="F103" s="29"/>
    </row>
    <row r="104" spans="1:6" x14ac:dyDescent="0.25">
      <c r="A104" s="29"/>
      <c r="B104" s="31"/>
      <c r="C104" s="32"/>
      <c r="D104" s="33"/>
      <c r="E104" s="29"/>
      <c r="F104" s="29"/>
    </row>
    <row r="105" spans="1:6" x14ac:dyDescent="0.25">
      <c r="A105" s="29"/>
      <c r="B105" s="31"/>
      <c r="C105" s="32"/>
      <c r="D105" s="33"/>
      <c r="E105" s="29"/>
      <c r="F105" s="29"/>
    </row>
    <row r="106" spans="1:6" x14ac:dyDescent="0.25">
      <c r="A106" s="29"/>
      <c r="B106" s="31"/>
      <c r="C106" s="32"/>
      <c r="D106" s="33"/>
      <c r="E106" s="29"/>
      <c r="F106" s="29"/>
    </row>
    <row r="107" spans="1:6" x14ac:dyDescent="0.25">
      <c r="A107" s="29"/>
      <c r="B107" s="31"/>
      <c r="C107" s="32"/>
      <c r="D107" s="33"/>
      <c r="E107" s="29"/>
      <c r="F107" s="29"/>
    </row>
    <row r="108" spans="1:6" x14ac:dyDescent="0.25">
      <c r="A108" s="29"/>
      <c r="B108" s="31"/>
      <c r="C108" s="32"/>
      <c r="D108" s="33"/>
      <c r="E108" s="29"/>
      <c r="F108" s="29"/>
    </row>
    <row r="109" spans="1:6" x14ac:dyDescent="0.25">
      <c r="A109" s="29"/>
      <c r="B109" s="31"/>
      <c r="C109" s="32"/>
      <c r="D109" s="33"/>
      <c r="E109" s="29"/>
      <c r="F109" s="29"/>
    </row>
    <row r="110" spans="1:6" x14ac:dyDescent="0.25">
      <c r="A110" s="29"/>
      <c r="B110" s="31"/>
      <c r="C110" s="32"/>
      <c r="D110" s="33"/>
      <c r="E110" s="29"/>
      <c r="F110" s="29"/>
    </row>
    <row r="111" spans="1:6" x14ac:dyDescent="0.25">
      <c r="A111" s="29"/>
      <c r="B111" s="31"/>
      <c r="C111" s="32"/>
      <c r="D111" s="33"/>
      <c r="E111" s="29"/>
      <c r="F111" s="29"/>
    </row>
    <row r="112" spans="1:6" x14ac:dyDescent="0.25">
      <c r="A112" s="29"/>
      <c r="B112" s="31"/>
      <c r="C112" s="32"/>
      <c r="D112" s="33"/>
      <c r="E112" s="29"/>
      <c r="F112" s="29"/>
    </row>
    <row r="113" spans="1:6" x14ac:dyDescent="0.25">
      <c r="A113" s="29"/>
      <c r="B113" s="31"/>
      <c r="C113" s="32"/>
      <c r="D113" s="33"/>
      <c r="E113" s="29"/>
      <c r="F113" s="29"/>
    </row>
    <row r="114" spans="1:6" x14ac:dyDescent="0.25">
      <c r="A114" s="29"/>
      <c r="B114" s="31"/>
      <c r="C114" s="32"/>
      <c r="D114" s="33"/>
      <c r="E114" s="29"/>
      <c r="F114" s="29"/>
    </row>
    <row r="115" spans="1:6" x14ac:dyDescent="0.25">
      <c r="A115" s="29"/>
      <c r="B115" s="31"/>
      <c r="C115" s="32"/>
      <c r="D115" s="33"/>
      <c r="E115" s="29"/>
      <c r="F115" s="29"/>
    </row>
    <row r="116" spans="1:6" x14ac:dyDescent="0.25">
      <c r="A116" s="29"/>
      <c r="B116" s="31"/>
      <c r="C116" s="32"/>
      <c r="D116" s="33"/>
      <c r="E116" s="29"/>
      <c r="F116" s="29"/>
    </row>
    <row r="117" spans="1:6" x14ac:dyDescent="0.25">
      <c r="A117" s="29"/>
      <c r="B117" s="31"/>
      <c r="C117" s="32"/>
      <c r="D117" s="33"/>
      <c r="E117" s="29"/>
      <c r="F117" s="29"/>
    </row>
    <row r="118" spans="1:6" x14ac:dyDescent="0.25">
      <c r="A118" s="29"/>
      <c r="B118" s="31"/>
      <c r="C118" s="32"/>
      <c r="D118" s="33"/>
      <c r="E118" s="29"/>
      <c r="F118" s="29"/>
    </row>
    <row r="119" spans="1:6" x14ac:dyDescent="0.25">
      <c r="A119" s="29"/>
      <c r="B119" s="31"/>
      <c r="C119" s="32"/>
      <c r="D119" s="33"/>
      <c r="E119" s="29"/>
      <c r="F119" s="29"/>
    </row>
    <row r="120" spans="1:6" x14ac:dyDescent="0.25">
      <c r="A120" s="29"/>
      <c r="B120" s="31"/>
      <c r="C120" s="32"/>
      <c r="D120" s="33"/>
      <c r="E120" s="29"/>
      <c r="F120" s="29"/>
    </row>
    <row r="121" spans="1:6" x14ac:dyDescent="0.25">
      <c r="A121" s="29"/>
      <c r="B121" s="31"/>
      <c r="C121" s="32"/>
      <c r="D121" s="33"/>
      <c r="E121" s="29"/>
      <c r="F121" s="29"/>
    </row>
    <row r="122" spans="1:6" x14ac:dyDescent="0.25">
      <c r="A122" s="29"/>
      <c r="B122" s="31"/>
      <c r="C122" s="32"/>
      <c r="D122" s="33"/>
      <c r="E122" s="29"/>
      <c r="F122" s="29"/>
    </row>
    <row r="123" spans="1:6" x14ac:dyDescent="0.25">
      <c r="A123" s="29"/>
      <c r="B123" s="31"/>
      <c r="C123" s="32"/>
      <c r="D123" s="33"/>
      <c r="E123" s="29"/>
      <c r="F123" s="29"/>
    </row>
    <row r="124" spans="1:6" x14ac:dyDescent="0.25">
      <c r="A124" s="29"/>
      <c r="B124" s="31"/>
      <c r="C124" s="32"/>
      <c r="D124" s="33"/>
      <c r="E124" s="29"/>
      <c r="F124" s="29"/>
    </row>
    <row r="125" spans="1:6" x14ac:dyDescent="0.25">
      <c r="A125" s="29"/>
      <c r="B125" s="31"/>
      <c r="C125" s="32"/>
      <c r="D125" s="33"/>
      <c r="E125" s="29"/>
      <c r="F125" s="29"/>
    </row>
    <row r="126" spans="1:6" x14ac:dyDescent="0.25">
      <c r="A126" s="29"/>
      <c r="B126" s="31"/>
      <c r="C126" s="32"/>
      <c r="D126" s="33"/>
      <c r="E126" s="29"/>
      <c r="F126" s="29"/>
    </row>
    <row r="127" spans="1:6" x14ac:dyDescent="0.25">
      <c r="A127" s="29"/>
      <c r="B127" s="2"/>
      <c r="C127" s="3"/>
      <c r="D127" s="17"/>
      <c r="E127" s="29"/>
      <c r="F127" s="29"/>
    </row>
    <row r="128" spans="1:6" x14ac:dyDescent="0.25">
      <c r="A128" s="29"/>
      <c r="B128" s="2"/>
      <c r="C128" s="3"/>
      <c r="D128" s="17"/>
      <c r="E128" s="29"/>
      <c r="F128" s="29"/>
    </row>
    <row r="129" spans="1:6" x14ac:dyDescent="0.25">
      <c r="A129" s="29"/>
      <c r="B129" s="2"/>
      <c r="C129" s="3"/>
      <c r="D129" s="17"/>
      <c r="E129" s="29"/>
      <c r="F129" s="29"/>
    </row>
    <row r="130" spans="1:6" x14ac:dyDescent="0.25">
      <c r="B130" s="2"/>
      <c r="C130" s="3"/>
      <c r="D130" s="17"/>
    </row>
    <row r="131" spans="1:6" x14ac:dyDescent="0.25">
      <c r="B131" s="2"/>
      <c r="C131" s="3"/>
      <c r="D131" s="17"/>
    </row>
    <row r="132" spans="1:6" x14ac:dyDescent="0.25">
      <c r="B132" s="2"/>
      <c r="C132" s="3"/>
      <c r="D132" s="17"/>
    </row>
    <row r="133" spans="1:6" x14ac:dyDescent="0.25">
      <c r="B133" s="2"/>
      <c r="C133" s="3"/>
      <c r="D133" s="17"/>
    </row>
    <row r="134" spans="1:6" x14ac:dyDescent="0.25">
      <c r="B134" s="2"/>
      <c r="C134" s="3"/>
      <c r="D134" s="17"/>
    </row>
    <row r="135" spans="1:6" x14ac:dyDescent="0.25">
      <c r="B135" s="2"/>
      <c r="C135" s="3"/>
      <c r="D135" s="17"/>
    </row>
    <row r="136" spans="1:6" x14ac:dyDescent="0.25">
      <c r="B136" s="2"/>
      <c r="C136" s="3"/>
      <c r="D136" s="17"/>
    </row>
    <row r="137" spans="1:6" x14ac:dyDescent="0.25">
      <c r="B137" s="2"/>
      <c r="C137" s="3"/>
      <c r="D137" s="17"/>
    </row>
    <row r="138" spans="1:6" x14ac:dyDescent="0.25">
      <c r="B138" s="2"/>
      <c r="C138" s="3"/>
      <c r="D138" s="17"/>
    </row>
    <row r="139" spans="1:6" x14ac:dyDescent="0.25">
      <c r="B139" s="2"/>
      <c r="C139" s="3"/>
      <c r="D139" s="17"/>
    </row>
    <row r="140" spans="1:6" x14ac:dyDescent="0.25">
      <c r="B140" s="2"/>
      <c r="C140" s="3"/>
      <c r="D140" s="17"/>
    </row>
    <row r="141" spans="1:6" x14ac:dyDescent="0.25">
      <c r="B141" s="2"/>
      <c r="C141" s="3"/>
      <c r="D141" s="17"/>
    </row>
    <row r="142" spans="1:6" x14ac:dyDescent="0.25">
      <c r="B142" s="2"/>
      <c r="C142" s="3"/>
      <c r="D142" s="17"/>
    </row>
    <row r="143" spans="1:6" x14ac:dyDescent="0.25">
      <c r="B143" s="2"/>
      <c r="C143" s="3"/>
      <c r="D143" s="17"/>
    </row>
    <row r="144" spans="1:6" x14ac:dyDescent="0.25">
      <c r="B144" s="2"/>
      <c r="C144" s="3"/>
      <c r="D144" s="17"/>
    </row>
    <row r="145" spans="2:4" x14ac:dyDescent="0.25">
      <c r="B145" s="2"/>
      <c r="C145" s="3"/>
      <c r="D145" s="17"/>
    </row>
    <row r="146" spans="2:4" x14ac:dyDescent="0.25">
      <c r="B146" s="2"/>
      <c r="C146" s="3"/>
      <c r="D146" s="17"/>
    </row>
    <row r="147" spans="2:4" x14ac:dyDescent="0.25">
      <c r="B147" s="2"/>
      <c r="C147" s="3"/>
      <c r="D147" s="17"/>
    </row>
    <row r="148" spans="2:4" x14ac:dyDescent="0.25">
      <c r="B148" s="2"/>
      <c r="C148" s="3"/>
      <c r="D148" s="17"/>
    </row>
    <row r="149" spans="2:4" x14ac:dyDescent="0.25">
      <c r="B149" s="2"/>
      <c r="C149" s="3"/>
      <c r="D149" s="17"/>
    </row>
    <row r="150" spans="2:4" x14ac:dyDescent="0.25">
      <c r="B150" s="2"/>
      <c r="C150" s="3"/>
      <c r="D150" s="17"/>
    </row>
    <row r="151" spans="2:4" x14ac:dyDescent="0.25">
      <c r="B151" s="2"/>
      <c r="C151" s="3"/>
      <c r="D151" s="17"/>
    </row>
    <row r="152" spans="2:4" x14ac:dyDescent="0.25">
      <c r="B152" s="2"/>
      <c r="C152" s="3"/>
      <c r="D152" s="17"/>
    </row>
    <row r="153" spans="2:4" x14ac:dyDescent="0.25">
      <c r="B153" s="2"/>
      <c r="C153" s="3"/>
      <c r="D153" s="17"/>
    </row>
    <row r="154" spans="2:4" x14ac:dyDescent="0.25">
      <c r="B154" s="2"/>
      <c r="C154" s="3"/>
      <c r="D154" s="17"/>
    </row>
    <row r="155" spans="2:4" x14ac:dyDescent="0.25">
      <c r="B155" s="2"/>
      <c r="C155" s="3"/>
      <c r="D155" s="17"/>
    </row>
    <row r="156" spans="2:4" x14ac:dyDescent="0.25">
      <c r="B156" s="2"/>
      <c r="C156" s="3"/>
      <c r="D156" s="17"/>
    </row>
    <row r="157" spans="2:4" x14ac:dyDescent="0.25">
      <c r="B157" s="2"/>
      <c r="C157" s="3"/>
      <c r="D157" s="17"/>
    </row>
    <row r="158" spans="2:4" x14ac:dyDescent="0.25">
      <c r="B158" s="2"/>
      <c r="C158" s="3"/>
      <c r="D158" s="17"/>
    </row>
    <row r="159" spans="2:4" x14ac:dyDescent="0.25">
      <c r="B159" s="2"/>
      <c r="C159" s="3"/>
      <c r="D159" s="17"/>
    </row>
    <row r="160" spans="2:4" x14ac:dyDescent="0.25">
      <c r="B160" s="2"/>
      <c r="C160" s="3"/>
      <c r="D160" s="17"/>
    </row>
    <row r="161" spans="2:4" x14ac:dyDescent="0.25">
      <c r="B161" s="2"/>
      <c r="C161" s="3"/>
      <c r="D161" s="17"/>
    </row>
    <row r="162" spans="2:4" x14ac:dyDescent="0.25">
      <c r="B162" s="2"/>
      <c r="C162" s="3"/>
      <c r="D162" s="17"/>
    </row>
    <row r="163" spans="2:4" x14ac:dyDescent="0.25">
      <c r="B163" s="2"/>
      <c r="C163" s="3"/>
      <c r="D163" s="17"/>
    </row>
    <row r="164" spans="2:4" x14ac:dyDescent="0.25">
      <c r="B164" s="2"/>
      <c r="C164" s="3"/>
      <c r="D164" s="17"/>
    </row>
    <row r="165" spans="2:4" x14ac:dyDescent="0.25">
      <c r="B165" s="2"/>
      <c r="C165" s="3"/>
      <c r="D165" s="17"/>
    </row>
  </sheetData>
  <sortState ref="B7:D90">
    <sortCondition descending="1" ref="C7:C90"/>
  </sortState>
  <mergeCells count="2">
    <mergeCell ref="A3:D3"/>
    <mergeCell ref="A4:D4"/>
  </mergeCells>
  <conditionalFormatting sqref="A2:D2 A4:A1048576 B98:D1048576 B94:D96 C93:D93 K7:XFD7 B5:D92 E1:XFD6 E7:G7 E8:XFD1048576">
    <cfRule type="containsText" dxfId="73" priority="82" operator="containsText" text="#VALUE!">
      <formula>NOT(ISERROR(SEARCH("#VALUE!",A1)))</formula>
    </cfRule>
  </conditionalFormatting>
  <conditionalFormatting sqref="C2 C98:C1048576 C5:C96">
    <cfRule type="containsText" dxfId="72" priority="79" operator="containsText" text="value">
      <formula>NOT(ISERROR(SEARCH("value",C2)))</formula>
    </cfRule>
    <cfRule type="containsText" dxfId="71" priority="80" operator="containsText" text="n.d">
      <formula>NOT(ISERROR(SEARCH("n.d",C2)))</formula>
    </cfRule>
    <cfRule type="containsText" dxfId="70" priority="81" operator="containsText" text="#">
      <formula>NOT(ISERROR(SEARCH("#",C2)))</formula>
    </cfRule>
  </conditionalFormatting>
  <conditionalFormatting sqref="D87">
    <cfRule type="containsText" dxfId="69" priority="28" operator="containsText" text="#VALUE!">
      <formula>NOT(ISERROR(SEARCH("#VALUE!",D87)))</formula>
    </cfRule>
  </conditionalFormatting>
  <conditionalFormatting sqref="D87">
    <cfRule type="containsText" dxfId="68" priority="27" operator="containsText" text="#VALUE!">
      <formula>NOT(ISERROR(SEARCH("#VALUE!",D87)))</formula>
    </cfRule>
  </conditionalFormatting>
  <conditionalFormatting sqref="D87">
    <cfRule type="containsText" dxfId="67" priority="26" operator="containsText" text="#VALUE!">
      <formula>NOT(ISERROR(SEARCH("#VALUE!",D87)))</formula>
    </cfRule>
  </conditionalFormatting>
  <conditionalFormatting sqref="D87">
    <cfRule type="containsText" dxfId="66" priority="25" operator="containsText" text="#VALUE!">
      <formula>NOT(ISERROR(SEARCH("#VALUE!",D87)))</formula>
    </cfRule>
  </conditionalFormatting>
  <conditionalFormatting sqref="B93">
    <cfRule type="containsText" dxfId="65" priority="17" operator="containsText" text="value">
      <formula>NOT(ISERROR(SEARCH("value",B93)))</formula>
    </cfRule>
    <cfRule type="containsText" dxfId="64" priority="18" operator="containsText" text="n.d">
      <formula>NOT(ISERROR(SEARCH("n.d",B93)))</formula>
    </cfRule>
    <cfRule type="containsText" dxfId="63" priority="19" operator="containsText" text="#">
      <formula>NOT(ISERROR(SEARCH("#",B93)))</formula>
    </cfRule>
  </conditionalFormatting>
  <conditionalFormatting sqref="B93">
    <cfRule type="containsText" dxfId="62" priority="20" operator="containsText" text="#VALUE!">
      <formula>NOT(ISERROR(SEARCH("#VALUE!",B93)))</formula>
    </cfRule>
  </conditionalFormatting>
  <conditionalFormatting sqref="D89">
    <cfRule type="containsText" dxfId="61" priority="16" operator="containsText" text="#VALUE!">
      <formula>NOT(ISERROR(SEARCH("#VALUE!",D89)))</formula>
    </cfRule>
  </conditionalFormatting>
  <conditionalFormatting sqref="D89">
    <cfRule type="containsText" dxfId="60" priority="15" operator="containsText" text="#VALUE!">
      <formula>NOT(ISERROR(SEARCH("#VALUE!",D89)))</formula>
    </cfRule>
  </conditionalFormatting>
  <conditionalFormatting sqref="D89">
    <cfRule type="containsText" dxfId="59" priority="14" operator="containsText" text="#VALUE!">
      <formula>NOT(ISERROR(SEARCH("#VALUE!",D89)))</formula>
    </cfRule>
  </conditionalFormatting>
  <conditionalFormatting sqref="D89">
    <cfRule type="containsText" dxfId="58" priority="13" operator="containsText" text="#VALUE!">
      <formula>NOT(ISERROR(SEARCH("#VALUE!",D89)))</formula>
    </cfRule>
  </conditionalFormatting>
  <conditionalFormatting sqref="D90:D91">
    <cfRule type="containsText" dxfId="57" priority="12" operator="containsText" text="#VALUE!">
      <formula>NOT(ISERROR(SEARCH("#VALUE!",D90)))</formula>
    </cfRule>
  </conditionalFormatting>
  <conditionalFormatting sqref="D90:D91">
    <cfRule type="containsText" dxfId="56" priority="11" operator="containsText" text="#VALUE!">
      <formula>NOT(ISERROR(SEARCH("#VALUE!",D90)))</formula>
    </cfRule>
  </conditionalFormatting>
  <conditionalFormatting sqref="D90:D91">
    <cfRule type="containsText" dxfId="55" priority="10" operator="containsText" text="#VALUE!">
      <formula>NOT(ISERROR(SEARCH("#VALUE!",D90)))</formula>
    </cfRule>
  </conditionalFormatting>
  <conditionalFormatting sqref="D90:D91">
    <cfRule type="containsText" dxfId="54" priority="9" operator="containsText" text="#VALUE!">
      <formula>NOT(ISERROR(SEARCH("#VALUE!",D90)))</formula>
    </cfRule>
  </conditionalFormatting>
  <hyperlinks>
    <hyperlink ref="A4:D4" r:id="rId1" display="http://data.imf.org/Data Template on International Reserves and Foreign Currency Liquidity"/>
  </hyperlinks>
  <pageMargins left="0.7" right="0.7" top="0.75" bottom="0.75" header="0.3" footer="0.3"/>
  <pageSetup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AZ268"/>
  <sheetViews>
    <sheetView workbookViewId="0">
      <pane xSplit="2" ySplit="3" topLeftCell="C4" activePane="bottomRight" state="frozen"/>
      <selection pane="topRight" activeCell="C1" sqref="C1"/>
      <selection pane="bottomLeft" activeCell="A4" sqref="A4"/>
      <selection pane="bottomRight"/>
    </sheetView>
  </sheetViews>
  <sheetFormatPr defaultRowHeight="15" x14ac:dyDescent="0.25"/>
  <cols>
    <col min="1" max="1" width="21.7109375" style="2" customWidth="1"/>
    <col min="2" max="2" width="39.140625" style="34" customWidth="1"/>
    <col min="3" max="51" width="9.7109375" customWidth="1"/>
    <col min="52" max="52" width="19.140625" style="2" customWidth="1"/>
  </cols>
  <sheetData>
    <row r="1" spans="1:52" x14ac:dyDescent="0.25">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row>
    <row r="2" spans="1:52" ht="18" x14ac:dyDescent="0.25">
      <c r="A2" s="5" t="s">
        <v>0</v>
      </c>
      <c r="B2" s="35"/>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row>
    <row r="3" spans="1:52" ht="24" x14ac:dyDescent="0.25">
      <c r="A3" s="47" t="s">
        <v>4</v>
      </c>
      <c r="B3" s="48"/>
      <c r="C3" s="49" t="s">
        <v>106</v>
      </c>
      <c r="D3" s="49" t="s">
        <v>107</v>
      </c>
      <c r="E3" s="49" t="s">
        <v>108</v>
      </c>
      <c r="F3" s="49" t="s">
        <v>109</v>
      </c>
      <c r="G3" s="49" t="s">
        <v>110</v>
      </c>
      <c r="H3" s="49" t="s">
        <v>111</v>
      </c>
      <c r="I3" s="49" t="s">
        <v>112</v>
      </c>
      <c r="J3" s="49" t="s">
        <v>113</v>
      </c>
      <c r="K3" s="49" t="s">
        <v>114</v>
      </c>
      <c r="L3" s="49" t="s">
        <v>115</v>
      </c>
      <c r="M3" s="49" t="s">
        <v>116</v>
      </c>
      <c r="N3" s="49" t="s">
        <v>117</v>
      </c>
      <c r="O3" s="49" t="s">
        <v>118</v>
      </c>
      <c r="P3" s="49" t="s">
        <v>119</v>
      </c>
      <c r="Q3" s="49" t="s">
        <v>120</v>
      </c>
      <c r="R3" s="49" t="s">
        <v>121</v>
      </c>
      <c r="S3" s="49" t="s">
        <v>122</v>
      </c>
      <c r="T3" s="49" t="s">
        <v>123</v>
      </c>
      <c r="U3" s="49" t="s">
        <v>124</v>
      </c>
      <c r="V3" s="49" t="s">
        <v>125</v>
      </c>
      <c r="W3" s="49" t="s">
        <v>126</v>
      </c>
      <c r="X3" s="49" t="s">
        <v>127</v>
      </c>
      <c r="Y3" s="49" t="s">
        <v>128</v>
      </c>
      <c r="Z3" s="49" t="s">
        <v>129</v>
      </c>
      <c r="AA3" s="49" t="s">
        <v>130</v>
      </c>
      <c r="AB3" s="49" t="s">
        <v>131</v>
      </c>
      <c r="AC3" s="49" t="s">
        <v>132</v>
      </c>
      <c r="AD3" s="49" t="s">
        <v>133</v>
      </c>
      <c r="AE3" s="49" t="s">
        <v>134</v>
      </c>
      <c r="AF3" s="49" t="s">
        <v>135</v>
      </c>
      <c r="AG3" s="49" t="s">
        <v>136</v>
      </c>
      <c r="AH3" s="49" t="s">
        <v>137</v>
      </c>
      <c r="AI3" s="49" t="s">
        <v>138</v>
      </c>
      <c r="AJ3" s="49" t="s">
        <v>139</v>
      </c>
      <c r="AK3" s="49" t="s">
        <v>140</v>
      </c>
      <c r="AL3" s="49" t="s">
        <v>141</v>
      </c>
      <c r="AM3" s="49" t="s">
        <v>142</v>
      </c>
      <c r="AN3" s="49" t="s">
        <v>143</v>
      </c>
      <c r="AO3" s="49" t="s">
        <v>144</v>
      </c>
      <c r="AP3" s="49" t="s">
        <v>145</v>
      </c>
      <c r="AQ3" s="49" t="s">
        <v>149</v>
      </c>
      <c r="AR3" s="49" t="s">
        <v>150</v>
      </c>
      <c r="AS3" s="49" t="s">
        <v>151</v>
      </c>
      <c r="AT3" s="49" t="s">
        <v>158</v>
      </c>
      <c r="AU3" s="49" t="s">
        <v>159</v>
      </c>
      <c r="AV3" s="49" t="s">
        <v>160</v>
      </c>
      <c r="AW3" s="49" t="s">
        <v>161</v>
      </c>
      <c r="AX3" s="49" t="s">
        <v>162</v>
      </c>
      <c r="AY3" s="49" t="s">
        <v>163</v>
      </c>
      <c r="AZ3" s="50" t="s">
        <v>1</v>
      </c>
    </row>
    <row r="4" spans="1:52" ht="15" customHeight="1" x14ac:dyDescent="0.25">
      <c r="A4" s="51" t="s">
        <v>85</v>
      </c>
      <c r="B4" s="52" t="s">
        <v>3</v>
      </c>
      <c r="C4" s="53"/>
      <c r="D4" s="53"/>
      <c r="E4" s="53"/>
      <c r="F4" s="53"/>
      <c r="G4" s="53"/>
      <c r="H4" s="53"/>
      <c r="I4" s="53"/>
      <c r="J4" s="53"/>
      <c r="K4" s="53"/>
      <c r="L4" s="53"/>
      <c r="M4" s="53"/>
      <c r="N4" s="53"/>
      <c r="O4" s="53"/>
      <c r="P4" s="53">
        <v>0</v>
      </c>
      <c r="Q4" s="53">
        <v>0</v>
      </c>
      <c r="R4" s="53">
        <v>0</v>
      </c>
      <c r="S4" s="53">
        <v>0</v>
      </c>
      <c r="T4" s="53">
        <v>0</v>
      </c>
      <c r="U4" s="53">
        <v>0</v>
      </c>
      <c r="V4" s="53">
        <v>0</v>
      </c>
      <c r="W4" s="53">
        <v>0</v>
      </c>
      <c r="X4" s="53">
        <v>0</v>
      </c>
      <c r="Y4" s="53">
        <v>0</v>
      </c>
      <c r="Z4" s="53">
        <v>0</v>
      </c>
      <c r="AA4" s="53">
        <v>0</v>
      </c>
      <c r="AB4" s="53">
        <v>0</v>
      </c>
      <c r="AC4" s="53">
        <v>0</v>
      </c>
      <c r="AD4" s="53">
        <v>0</v>
      </c>
      <c r="AE4" s="53">
        <v>0</v>
      </c>
      <c r="AF4" s="53">
        <v>0</v>
      </c>
      <c r="AG4" s="53">
        <v>0</v>
      </c>
      <c r="AH4" s="53">
        <v>0</v>
      </c>
      <c r="AI4" s="53">
        <v>0</v>
      </c>
      <c r="AJ4" s="53">
        <v>0</v>
      </c>
      <c r="AK4" s="53">
        <v>0</v>
      </c>
      <c r="AL4" s="53">
        <v>0</v>
      </c>
      <c r="AM4" s="53">
        <v>0</v>
      </c>
      <c r="AN4" s="53">
        <v>0</v>
      </c>
      <c r="AO4" s="53">
        <v>0</v>
      </c>
      <c r="AP4" s="53">
        <v>0</v>
      </c>
      <c r="AQ4" s="53">
        <v>0</v>
      </c>
      <c r="AR4" s="53">
        <v>0</v>
      </c>
      <c r="AS4" s="53">
        <v>0</v>
      </c>
      <c r="AT4" s="53">
        <v>0</v>
      </c>
      <c r="AU4" s="53">
        <v>0</v>
      </c>
      <c r="AV4" s="53">
        <v>0</v>
      </c>
      <c r="AW4" s="53">
        <v>0</v>
      </c>
      <c r="AX4" s="53">
        <v>0</v>
      </c>
      <c r="AY4" s="53"/>
      <c r="AZ4" s="6"/>
    </row>
    <row r="5" spans="1:52" ht="15" customHeight="1" x14ac:dyDescent="0.25">
      <c r="A5" s="54"/>
      <c r="B5" s="55" t="s">
        <v>2</v>
      </c>
      <c r="C5" s="56"/>
      <c r="D5" s="56"/>
      <c r="E5" s="56"/>
      <c r="F5" s="56"/>
      <c r="G5" s="56"/>
      <c r="H5" s="56"/>
      <c r="I5" s="56"/>
      <c r="J5" s="56"/>
      <c r="K5" s="56"/>
      <c r="L5" s="56"/>
      <c r="M5" s="56"/>
      <c r="N5" s="56"/>
      <c r="O5" s="56"/>
      <c r="P5" s="56">
        <v>2737.0972595641097</v>
      </c>
      <c r="Q5" s="56">
        <v>2742.2485831375297</v>
      </c>
      <c r="R5" s="56">
        <v>2729.9125698610501</v>
      </c>
      <c r="S5" s="56">
        <v>2740.5056227505897</v>
      </c>
      <c r="T5" s="56">
        <v>2711.6463058980698</v>
      </c>
      <c r="U5" s="56">
        <v>2748.0843946176801</v>
      </c>
      <c r="V5" s="56">
        <v>2717.3523173225899</v>
      </c>
      <c r="W5" s="56">
        <v>2893.1396841343999</v>
      </c>
      <c r="X5" s="56">
        <v>2787.82</v>
      </c>
      <c r="Y5" s="56">
        <v>2752.74</v>
      </c>
      <c r="Z5" s="56">
        <v>2697.76</v>
      </c>
      <c r="AA5" s="56">
        <v>2664.90166585006</v>
      </c>
      <c r="AB5" s="56">
        <v>2594.9124176709097</v>
      </c>
      <c r="AC5" s="56">
        <v>2667.8415764977003</v>
      </c>
      <c r="AD5" s="56">
        <v>2579.38</v>
      </c>
      <c r="AE5" s="56">
        <v>2594.8303057448302</v>
      </c>
      <c r="AF5" s="56">
        <v>2593.78001464404</v>
      </c>
      <c r="AG5" s="56">
        <v>2669.7933551585697</v>
      </c>
      <c r="AH5" s="56">
        <v>2892.8269622410699</v>
      </c>
      <c r="AI5" s="56">
        <v>2937.8464382447901</v>
      </c>
      <c r="AJ5" s="56">
        <v>3019.37333533332</v>
      </c>
      <c r="AK5" s="56">
        <v>2982.3174450070001</v>
      </c>
      <c r="AL5" s="56">
        <v>2978.7623531386698</v>
      </c>
      <c r="AM5" s="56">
        <v>3138.6312945252998</v>
      </c>
      <c r="AN5" s="56">
        <v>3123.865773</v>
      </c>
      <c r="AO5" s="56">
        <v>3136.3942459999998</v>
      </c>
      <c r="AP5" s="56">
        <v>3187.6991229999999</v>
      </c>
      <c r="AQ5" s="56">
        <v>3095.9124299999999</v>
      </c>
      <c r="AR5" s="56">
        <v>3088.2448006919599</v>
      </c>
      <c r="AS5" s="56">
        <v>3149.8622264585101</v>
      </c>
      <c r="AT5" s="56">
        <v>3120.1417732800996</v>
      </c>
      <c r="AU5" s="56">
        <v>3060.2628562691498</v>
      </c>
      <c r="AV5" s="56">
        <v>3087.2236283571401</v>
      </c>
      <c r="AW5" s="56">
        <v>3021.8233722437099</v>
      </c>
      <c r="AX5" s="56">
        <v>2934.1402862414398</v>
      </c>
      <c r="AY5" s="56"/>
      <c r="AZ5" s="6"/>
    </row>
    <row r="6" spans="1:52" ht="15" customHeight="1" x14ac:dyDescent="0.25">
      <c r="A6" s="57"/>
      <c r="B6" s="58" t="s">
        <v>8</v>
      </c>
      <c r="C6" s="59" t="str">
        <f t="shared" ref="C6:AY6" si="0">IF(C4&lt;&gt;"",C4/C5*100,"")</f>
        <v/>
      </c>
      <c r="D6" s="59" t="str">
        <f t="shared" si="0"/>
        <v/>
      </c>
      <c r="E6" s="59" t="str">
        <f t="shared" si="0"/>
        <v/>
      </c>
      <c r="F6" s="59" t="str">
        <f t="shared" si="0"/>
        <v/>
      </c>
      <c r="G6" s="59" t="str">
        <f t="shared" si="0"/>
        <v/>
      </c>
      <c r="H6" s="59" t="str">
        <f t="shared" si="0"/>
        <v/>
      </c>
      <c r="I6" s="59" t="str">
        <f t="shared" si="0"/>
        <v/>
      </c>
      <c r="J6" s="59" t="str">
        <f t="shared" si="0"/>
        <v/>
      </c>
      <c r="K6" s="59" t="str">
        <f t="shared" si="0"/>
        <v/>
      </c>
      <c r="L6" s="59" t="str">
        <f t="shared" si="0"/>
        <v/>
      </c>
      <c r="M6" s="59" t="str">
        <f t="shared" si="0"/>
        <v/>
      </c>
      <c r="N6" s="59" t="str">
        <f t="shared" si="0"/>
        <v/>
      </c>
      <c r="O6" s="59" t="str">
        <f t="shared" si="0"/>
        <v/>
      </c>
      <c r="P6" s="59">
        <f t="shared" si="0"/>
        <v>0</v>
      </c>
      <c r="Q6" s="59">
        <f t="shared" si="0"/>
        <v>0</v>
      </c>
      <c r="R6" s="59">
        <f t="shared" si="0"/>
        <v>0</v>
      </c>
      <c r="S6" s="59">
        <f t="shared" si="0"/>
        <v>0</v>
      </c>
      <c r="T6" s="59">
        <f t="shared" si="0"/>
        <v>0</v>
      </c>
      <c r="U6" s="59">
        <f t="shared" si="0"/>
        <v>0</v>
      </c>
      <c r="V6" s="59">
        <f t="shared" si="0"/>
        <v>0</v>
      </c>
      <c r="W6" s="59">
        <f t="shared" si="0"/>
        <v>0</v>
      </c>
      <c r="X6" s="59">
        <f t="shared" si="0"/>
        <v>0</v>
      </c>
      <c r="Y6" s="59">
        <f t="shared" si="0"/>
        <v>0</v>
      </c>
      <c r="Z6" s="59">
        <f t="shared" si="0"/>
        <v>0</v>
      </c>
      <c r="AA6" s="59">
        <f t="shared" si="0"/>
        <v>0</v>
      </c>
      <c r="AB6" s="59">
        <f t="shared" si="0"/>
        <v>0</v>
      </c>
      <c r="AC6" s="59">
        <f t="shared" si="0"/>
        <v>0</v>
      </c>
      <c r="AD6" s="59">
        <f t="shared" si="0"/>
        <v>0</v>
      </c>
      <c r="AE6" s="59">
        <f t="shared" si="0"/>
        <v>0</v>
      </c>
      <c r="AF6" s="59">
        <f t="shared" si="0"/>
        <v>0</v>
      </c>
      <c r="AG6" s="59">
        <f t="shared" si="0"/>
        <v>0</v>
      </c>
      <c r="AH6" s="59">
        <f t="shared" si="0"/>
        <v>0</v>
      </c>
      <c r="AI6" s="59">
        <f t="shared" si="0"/>
        <v>0</v>
      </c>
      <c r="AJ6" s="59">
        <f t="shared" si="0"/>
        <v>0</v>
      </c>
      <c r="AK6" s="59">
        <f t="shared" si="0"/>
        <v>0</v>
      </c>
      <c r="AL6" s="59">
        <f t="shared" si="0"/>
        <v>0</v>
      </c>
      <c r="AM6" s="59">
        <f t="shared" si="0"/>
        <v>0</v>
      </c>
      <c r="AN6" s="59">
        <f t="shared" si="0"/>
        <v>0</v>
      </c>
      <c r="AO6" s="59">
        <f t="shared" si="0"/>
        <v>0</v>
      </c>
      <c r="AP6" s="59">
        <f t="shared" si="0"/>
        <v>0</v>
      </c>
      <c r="AQ6" s="59">
        <f t="shared" si="0"/>
        <v>0</v>
      </c>
      <c r="AR6" s="59">
        <f t="shared" si="0"/>
        <v>0</v>
      </c>
      <c r="AS6" s="59">
        <f t="shared" si="0"/>
        <v>0</v>
      </c>
      <c r="AT6" s="59">
        <f t="shared" si="0"/>
        <v>0</v>
      </c>
      <c r="AU6" s="59">
        <f t="shared" si="0"/>
        <v>0</v>
      </c>
      <c r="AV6" s="59">
        <f t="shared" si="0"/>
        <v>0</v>
      </c>
      <c r="AW6" s="59">
        <f t="shared" si="0"/>
        <v>0</v>
      </c>
      <c r="AX6" s="59">
        <f t="shared" si="0"/>
        <v>0</v>
      </c>
      <c r="AY6" s="59" t="str">
        <f t="shared" si="0"/>
        <v/>
      </c>
      <c r="AZ6" s="6" t="s">
        <v>153</v>
      </c>
    </row>
    <row r="7" spans="1:52" ht="15" customHeight="1" x14ac:dyDescent="0.25">
      <c r="A7" s="51" t="s">
        <v>7</v>
      </c>
      <c r="B7" s="52" t="s">
        <v>3</v>
      </c>
      <c r="C7" s="53">
        <v>4.4433834848392397</v>
      </c>
      <c r="D7" s="53">
        <v>4.4575673505063502</v>
      </c>
      <c r="E7" s="53">
        <v>4.3328055958610801</v>
      </c>
      <c r="F7" s="53">
        <v>4.2600053433028098</v>
      </c>
      <c r="G7" s="53">
        <v>4.3548357966820994</v>
      </c>
      <c r="H7" s="53">
        <v>4.2253708972878901</v>
      </c>
      <c r="I7" s="53">
        <v>4.2680979443660396</v>
      </c>
      <c r="J7" s="53">
        <v>4.37318636883683</v>
      </c>
      <c r="K7" s="53">
        <v>4.3136653271736591</v>
      </c>
      <c r="L7" s="53">
        <v>4.4377598186998197</v>
      </c>
      <c r="M7" s="53">
        <v>4.4318430990728803</v>
      </c>
      <c r="N7" s="53">
        <v>4.3982244996740603</v>
      </c>
      <c r="O7" s="53">
        <v>4.4682384489107108</v>
      </c>
      <c r="P7" s="53">
        <v>4.3817497580504403</v>
      </c>
      <c r="Q7" s="53">
        <v>4.4888792300271598</v>
      </c>
      <c r="R7" s="53">
        <v>4.4745037541511703</v>
      </c>
      <c r="S7" s="53">
        <v>4.4974476873086298</v>
      </c>
      <c r="T7" s="53">
        <v>4.4401175866892801</v>
      </c>
      <c r="U7" s="53">
        <v>4.4744602370676398</v>
      </c>
      <c r="V7" s="53">
        <v>12.494927741102499</v>
      </c>
      <c r="W7" s="53">
        <v>12.451562215611599</v>
      </c>
      <c r="X7" s="53">
        <v>12.03</v>
      </c>
      <c r="Y7" s="53">
        <v>829.77</v>
      </c>
      <c r="Z7" s="53">
        <v>1931.42</v>
      </c>
      <c r="AA7" s="53">
        <v>2954.8283928103401</v>
      </c>
      <c r="AB7" s="53">
        <v>3677.5947579120898</v>
      </c>
      <c r="AC7" s="53">
        <v>4066.23</v>
      </c>
      <c r="AD7" s="53">
        <v>5637.34</v>
      </c>
      <c r="AE7" s="53">
        <v>6651.0105880220608</v>
      </c>
      <c r="AF7" s="53">
        <v>7263.2081459446199</v>
      </c>
      <c r="AG7" s="53">
        <v>8259.6396322544406</v>
      </c>
      <c r="AH7" s="53">
        <v>8247.8732461582804</v>
      </c>
      <c r="AI7" s="53">
        <v>10272.841320220501</v>
      </c>
      <c r="AJ7" s="53">
        <v>11376.09365189</v>
      </c>
      <c r="AK7" s="53">
        <v>11358.417695492399</v>
      </c>
      <c r="AL7" s="53">
        <v>11066.516513077999</v>
      </c>
      <c r="AM7" s="53">
        <v>7755.94</v>
      </c>
      <c r="AN7" s="53">
        <v>7941.4890698870804</v>
      </c>
      <c r="AO7" s="53">
        <v>8462.1300442281299</v>
      </c>
      <c r="AP7" s="53">
        <v>9266.37119172661</v>
      </c>
      <c r="AQ7" s="53">
        <v>10029.129999999999</v>
      </c>
      <c r="AR7" s="53">
        <v>10794.15</v>
      </c>
      <c r="AS7" s="53">
        <v>10692.27</v>
      </c>
      <c r="AT7" s="53">
        <v>10714</v>
      </c>
      <c r="AU7" s="53">
        <v>10642.701869350001</v>
      </c>
      <c r="AV7" s="53">
        <v>10655.2832054634</v>
      </c>
      <c r="AW7" s="53">
        <v>19.1403316768235</v>
      </c>
      <c r="AX7" s="53">
        <v>18.820592705860101</v>
      </c>
      <c r="AY7" s="53">
        <v>18.800404789849999</v>
      </c>
      <c r="AZ7" s="6"/>
    </row>
    <row r="8" spans="1:52" ht="15" customHeight="1" x14ac:dyDescent="0.25">
      <c r="A8" s="54"/>
      <c r="B8" s="55" t="s">
        <v>2</v>
      </c>
      <c r="C8" s="56">
        <v>43290.268122218302</v>
      </c>
      <c r="D8" s="56">
        <v>42530.590573892703</v>
      </c>
      <c r="E8" s="56">
        <v>41609.108466109799</v>
      </c>
      <c r="F8" s="56">
        <v>40445.771908168404</v>
      </c>
      <c r="G8" s="56">
        <v>39531.943682752899</v>
      </c>
      <c r="H8" s="56">
        <v>38551.070702502198</v>
      </c>
      <c r="I8" s="56">
        <v>37005.087803309303</v>
      </c>
      <c r="J8" s="56">
        <v>37048.577007723798</v>
      </c>
      <c r="K8" s="56">
        <v>36678.088836730698</v>
      </c>
      <c r="L8" s="56">
        <v>34741.175489959605</v>
      </c>
      <c r="M8" s="56">
        <v>33231.818698736301</v>
      </c>
      <c r="N8" s="56">
        <v>30798.711469349702</v>
      </c>
      <c r="O8" s="56">
        <v>30600.443394989299</v>
      </c>
      <c r="P8" s="56">
        <v>27748.151200604902</v>
      </c>
      <c r="Q8" s="56">
        <v>27545.909891159197</v>
      </c>
      <c r="R8" s="56">
        <v>27007.323312484699</v>
      </c>
      <c r="S8" s="56">
        <v>28220.005991832801</v>
      </c>
      <c r="T8" s="56">
        <v>28541.774907994899</v>
      </c>
      <c r="U8" s="56">
        <v>29278.3338709481</v>
      </c>
      <c r="V8" s="56">
        <v>29002.8818354133</v>
      </c>
      <c r="W8" s="56">
        <v>28619.6511546121</v>
      </c>
      <c r="X8" s="56">
        <v>27865.52</v>
      </c>
      <c r="Y8" s="56">
        <v>28111.41</v>
      </c>
      <c r="Z8" s="56">
        <v>28910.799999999999</v>
      </c>
      <c r="AA8" s="56">
        <v>31407.5490693067</v>
      </c>
      <c r="AB8" s="56">
        <v>31451.544667530499</v>
      </c>
      <c r="AC8" s="56">
        <v>31469.85</v>
      </c>
      <c r="AD8" s="56">
        <v>31489.55</v>
      </c>
      <c r="AE8" s="56">
        <v>33908.870459424797</v>
      </c>
      <c r="AF8" s="56">
        <v>33283.236111881903</v>
      </c>
      <c r="AG8" s="56">
        <v>33851.344182513596</v>
      </c>
      <c r="AH8" s="56">
        <v>33942.956937203497</v>
      </c>
      <c r="AI8" s="56">
        <v>33605.993804251499</v>
      </c>
      <c r="AJ8" s="56">
        <v>33257.142525214498</v>
      </c>
      <c r="AK8" s="56">
        <v>26969.610949788399</v>
      </c>
      <c r="AL8" s="56">
        <v>25614.7779466598</v>
      </c>
      <c r="AM8" s="56">
        <v>25563.481908731301</v>
      </c>
      <c r="AN8" s="56">
        <v>30074.000864941001</v>
      </c>
      <c r="AO8" s="56">
        <v>28398.5364960113</v>
      </c>
      <c r="AP8" s="56">
        <v>29571.69</v>
      </c>
      <c r="AQ8" s="56">
        <v>34379.757126999997</v>
      </c>
      <c r="AR8" s="56">
        <v>30171.35</v>
      </c>
      <c r="AS8" s="56">
        <v>30507.2840925255</v>
      </c>
      <c r="AT8" s="56">
        <v>32511.2072507009</v>
      </c>
      <c r="AU8" s="56">
        <v>31149.636233823003</v>
      </c>
      <c r="AV8" s="56">
        <v>29901.568045665099</v>
      </c>
      <c r="AW8" s="56">
        <v>37210.423501799698</v>
      </c>
      <c r="AX8" s="56">
        <v>37377.698186827402</v>
      </c>
      <c r="AY8" s="56">
        <v>38771.6306672629</v>
      </c>
      <c r="AZ8" s="6"/>
    </row>
    <row r="9" spans="1:52" ht="15" customHeight="1" x14ac:dyDescent="0.25">
      <c r="A9" s="57"/>
      <c r="B9" s="58" t="s">
        <v>8</v>
      </c>
      <c r="C9" s="59">
        <f t="shared" ref="C9:AY9" si="1">IF(C7&lt;&gt;"",C7/C8*100,"")</f>
        <v>1.0264162541785499E-2</v>
      </c>
      <c r="D9" s="59">
        <f t="shared" si="1"/>
        <v>1.0480849878540404E-2</v>
      </c>
      <c r="E9" s="59">
        <f t="shared" si="1"/>
        <v>1.0413118078197005E-2</v>
      </c>
      <c r="F9" s="59">
        <f t="shared" si="1"/>
        <v>1.0532634543296877E-2</v>
      </c>
      <c r="G9" s="59">
        <f t="shared" si="1"/>
        <v>1.1015992109140938E-2</v>
      </c>
      <c r="H9" s="59">
        <f t="shared" si="1"/>
        <v>1.0960450177622792E-2</v>
      </c>
      <c r="I9" s="59">
        <f t="shared" si="1"/>
        <v>1.1533813855683788E-2</v>
      </c>
      <c r="J9" s="59">
        <f t="shared" si="1"/>
        <v>1.1803925338144887E-2</v>
      </c>
      <c r="K9" s="59">
        <f t="shared" si="1"/>
        <v>1.1760878126381019E-2</v>
      </c>
      <c r="L9" s="59">
        <f t="shared" si="1"/>
        <v>1.2773775659900618E-2</v>
      </c>
      <c r="M9" s="59">
        <f t="shared" si="1"/>
        <v>1.3336143709887924E-2</v>
      </c>
      <c r="N9" s="59">
        <f t="shared" si="1"/>
        <v>1.4280547106820007E-2</v>
      </c>
      <c r="O9" s="59">
        <f t="shared" si="1"/>
        <v>1.4601874852710034E-2</v>
      </c>
      <c r="P9" s="59">
        <f t="shared" si="1"/>
        <v>1.579114127774725E-2</v>
      </c>
      <c r="Q9" s="59">
        <f t="shared" si="1"/>
        <v>1.6295991846934255E-2</v>
      </c>
      <c r="R9" s="59">
        <f t="shared" si="1"/>
        <v>1.6567742394829395E-2</v>
      </c>
      <c r="S9" s="59">
        <f t="shared" si="1"/>
        <v>1.5937089767487093E-2</v>
      </c>
      <c r="T9" s="59">
        <f t="shared" si="1"/>
        <v>1.5556557365483073E-2</v>
      </c>
      <c r="U9" s="59">
        <f t="shared" si="1"/>
        <v>1.5282496117402006E-2</v>
      </c>
      <c r="V9" s="59">
        <f t="shared" si="1"/>
        <v>4.3081676545141993E-2</v>
      </c>
      <c r="W9" s="59">
        <f t="shared" si="1"/>
        <v>4.3507036994771368E-2</v>
      </c>
      <c r="X9" s="59">
        <f t="shared" si="1"/>
        <v>4.3171632899726968E-2</v>
      </c>
      <c r="Y9" s="59">
        <f t="shared" si="1"/>
        <v>2.9517196042461049</v>
      </c>
      <c r="Z9" s="59">
        <f t="shared" si="1"/>
        <v>6.6806176238637462</v>
      </c>
      <c r="AA9" s="59">
        <f t="shared" si="1"/>
        <v>9.4080196652402019</v>
      </c>
      <c r="AB9" s="59">
        <f t="shared" si="1"/>
        <v>11.692890752385567</v>
      </c>
      <c r="AC9" s="59">
        <f t="shared" si="1"/>
        <v>12.921033942011166</v>
      </c>
      <c r="AD9" s="59">
        <f t="shared" si="1"/>
        <v>17.902256462858315</v>
      </c>
      <c r="AE9" s="59">
        <f t="shared" si="1"/>
        <v>19.614367856872821</v>
      </c>
      <c r="AF9" s="59">
        <f t="shared" si="1"/>
        <v>21.822421718637212</v>
      </c>
      <c r="AG9" s="59">
        <f t="shared" si="1"/>
        <v>24.399739011017111</v>
      </c>
      <c r="AH9" s="59">
        <f t="shared" si="1"/>
        <v>24.299218425246039</v>
      </c>
      <c r="AI9" s="59">
        <f t="shared" si="1"/>
        <v>30.568479480350565</v>
      </c>
      <c r="AJ9" s="59">
        <f t="shared" si="1"/>
        <v>34.206467507739156</v>
      </c>
      <c r="AK9" s="59">
        <f t="shared" si="1"/>
        <v>42.115615670686992</v>
      </c>
      <c r="AL9" s="59">
        <f t="shared" si="1"/>
        <v>43.203640242843043</v>
      </c>
      <c r="AM9" s="59">
        <f t="shared" si="1"/>
        <v>30.339920155207533</v>
      </c>
      <c r="AN9" s="59">
        <f t="shared" si="1"/>
        <v>26.406493454434031</v>
      </c>
      <c r="AO9" s="59">
        <f t="shared" si="1"/>
        <v>29.797768083635834</v>
      </c>
      <c r="AP9" s="59">
        <f t="shared" si="1"/>
        <v>31.335277732610518</v>
      </c>
      <c r="AQ9" s="59">
        <f t="shared" si="1"/>
        <v>29.171613874269241</v>
      </c>
      <c r="AR9" s="59">
        <f t="shared" si="1"/>
        <v>35.776158507988534</v>
      </c>
      <c r="AS9" s="59">
        <f t="shared" si="1"/>
        <v>35.048252632294073</v>
      </c>
      <c r="AT9" s="59">
        <f t="shared" si="1"/>
        <v>32.95478976643976</v>
      </c>
      <c r="AU9" s="59">
        <f t="shared" si="1"/>
        <v>34.166376099743687</v>
      </c>
      <c r="AV9" s="59">
        <f t="shared" si="1"/>
        <v>35.634529898869701</v>
      </c>
      <c r="AW9" s="59">
        <f t="shared" si="1"/>
        <v>5.1438091468907279E-2</v>
      </c>
      <c r="AX9" s="59">
        <f t="shared" si="1"/>
        <v>5.0352465825444614E-2</v>
      </c>
      <c r="AY9" s="59">
        <f t="shared" si="1"/>
        <v>4.8490105951938346E-2</v>
      </c>
      <c r="AZ9" s="6" t="s">
        <v>154</v>
      </c>
    </row>
    <row r="10" spans="1:52" ht="15" customHeight="1" x14ac:dyDescent="0.25">
      <c r="A10" s="51" t="s">
        <v>9</v>
      </c>
      <c r="B10" s="52" t="s">
        <v>3</v>
      </c>
      <c r="C10" s="53">
        <v>0.47663125946206503</v>
      </c>
      <c r="D10" s="53">
        <v>2.8373688870868601</v>
      </c>
      <c r="E10" s="53">
        <v>0.707666034749035</v>
      </c>
      <c r="F10" s="53">
        <v>4.6097881471699598</v>
      </c>
      <c r="G10" s="53">
        <v>1.2718491613484801</v>
      </c>
      <c r="H10" s="53">
        <v>0.81474553478117095</v>
      </c>
      <c r="I10" s="53">
        <v>0.81268321563552104</v>
      </c>
      <c r="J10" s="53">
        <v>1.3330428583599798</v>
      </c>
      <c r="K10" s="53">
        <v>1.10877307216473</v>
      </c>
      <c r="L10" s="53">
        <v>1.1183751615199</v>
      </c>
      <c r="M10" s="53">
        <v>1.4198638406216799</v>
      </c>
      <c r="N10" s="53">
        <v>0.15255810446832202</v>
      </c>
      <c r="O10" s="53">
        <v>1.6163757074504499</v>
      </c>
      <c r="P10" s="53">
        <v>1.4988639896581799</v>
      </c>
      <c r="Q10" s="53">
        <v>1.22694536183105</v>
      </c>
      <c r="R10" s="53">
        <v>1.12113051671651</v>
      </c>
      <c r="S10" s="53">
        <v>1.6692464314761002</v>
      </c>
      <c r="T10" s="53">
        <v>1.45</v>
      </c>
      <c r="U10" s="53">
        <v>3.4335237405885404</v>
      </c>
      <c r="V10" s="53">
        <v>1.0010951331982001</v>
      </c>
      <c r="W10" s="53">
        <v>0.89919429495951197</v>
      </c>
      <c r="X10" s="53">
        <v>0.74</v>
      </c>
      <c r="Y10" s="53">
        <v>0.56000000000000005</v>
      </c>
      <c r="Z10" s="53">
        <v>0.31</v>
      </c>
      <c r="AA10" s="53">
        <v>2.1192285002216997</v>
      </c>
      <c r="AB10" s="53">
        <v>0.47</v>
      </c>
      <c r="AC10" s="53">
        <v>1.0943079273038701</v>
      </c>
      <c r="AD10" s="53">
        <v>3.17</v>
      </c>
      <c r="AE10" s="53">
        <v>3.90552199869947</v>
      </c>
      <c r="AF10" s="53">
        <v>3.1359729605224196</v>
      </c>
      <c r="AG10" s="53">
        <v>2.74689914319789</v>
      </c>
      <c r="AH10" s="53">
        <v>3.0533463381955199</v>
      </c>
      <c r="AI10" s="53">
        <v>2.85208230692959</v>
      </c>
      <c r="AJ10" s="53">
        <v>2.0944626762454801</v>
      </c>
      <c r="AK10" s="53">
        <v>0.92753303892482097</v>
      </c>
      <c r="AL10" s="53">
        <v>0.70932762096708801</v>
      </c>
      <c r="AM10" s="53">
        <v>0.62009756833686003</v>
      </c>
      <c r="AN10" s="53">
        <v>0.80086817056326298</v>
      </c>
      <c r="AO10" s="53">
        <v>1.02837622822358</v>
      </c>
      <c r="AP10" s="53">
        <v>1.0607316929999999</v>
      </c>
      <c r="AQ10" s="53">
        <v>2.7786052000000003</v>
      </c>
      <c r="AR10" s="53">
        <v>2.4722524449000001</v>
      </c>
      <c r="AS10" s="53">
        <v>2.1320177309842197</v>
      </c>
      <c r="AT10" s="53">
        <v>1.4442394871348401</v>
      </c>
      <c r="AU10" s="53">
        <v>1.21038172468684</v>
      </c>
      <c r="AV10" s="53">
        <v>5.1493845035797703</v>
      </c>
      <c r="AW10" s="53">
        <v>4.0571646353305404</v>
      </c>
      <c r="AX10" s="53">
        <v>4.6083740682915995</v>
      </c>
      <c r="AY10" s="53">
        <v>0.88023187169028505</v>
      </c>
      <c r="AZ10" s="6"/>
    </row>
    <row r="11" spans="1:52" ht="15" customHeight="1" x14ac:dyDescent="0.25">
      <c r="A11" s="54"/>
      <c r="B11" s="55" t="s">
        <v>2</v>
      </c>
      <c r="C11" s="56">
        <v>1799.46602685837</v>
      </c>
      <c r="D11" s="56">
        <v>1768.0394976662399</v>
      </c>
      <c r="E11" s="56">
        <v>1771.58145036117</v>
      </c>
      <c r="F11" s="56">
        <v>1631.3770806514899</v>
      </c>
      <c r="G11" s="56">
        <v>1638.1854458559999</v>
      </c>
      <c r="H11" s="56">
        <v>1669.7023474509799</v>
      </c>
      <c r="I11" s="56">
        <v>1605.71051564699</v>
      </c>
      <c r="J11" s="56">
        <v>1749.5121929269098</v>
      </c>
      <c r="K11" s="56">
        <v>1794.3084077195699</v>
      </c>
      <c r="L11" s="56">
        <v>2430.5581550943798</v>
      </c>
      <c r="M11" s="56">
        <v>1955.75056942893</v>
      </c>
      <c r="N11" s="56">
        <v>2021.90004723577</v>
      </c>
      <c r="O11" s="56">
        <v>2253.0277160324404</v>
      </c>
      <c r="P11" s="56">
        <v>2113.5365926387499</v>
      </c>
      <c r="Q11" s="56">
        <v>2013.5391509926201</v>
      </c>
      <c r="R11" s="56">
        <v>1969.8659777888302</v>
      </c>
      <c r="S11" s="56">
        <v>1879.2243590456701</v>
      </c>
      <c r="T11" s="56">
        <v>1866.81</v>
      </c>
      <c r="U11" s="56">
        <v>1774.53443601699</v>
      </c>
      <c r="V11" s="56">
        <v>1912.6223340604899</v>
      </c>
      <c r="W11" s="56">
        <v>1751.2128813831698</v>
      </c>
      <c r="X11" s="56">
        <v>1663.09</v>
      </c>
      <c r="Y11" s="56">
        <v>1671</v>
      </c>
      <c r="Z11" s="56">
        <v>1537.6</v>
      </c>
      <c r="AA11" s="56">
        <v>1489.2971644792299</v>
      </c>
      <c r="AB11" s="56">
        <v>1351.1</v>
      </c>
      <c r="AC11" s="56">
        <v>1260.8503170630399</v>
      </c>
      <c r="AD11" s="56">
        <v>1491.5</v>
      </c>
      <c r="AE11" s="56">
        <v>1495.7563116588299</v>
      </c>
      <c r="AF11" s="56">
        <v>1598.6534897695101</v>
      </c>
      <c r="AG11" s="56">
        <v>1545.92946125854</v>
      </c>
      <c r="AH11" s="56">
        <v>1702.5494231468401</v>
      </c>
      <c r="AI11" s="56">
        <v>1646.0493718518101</v>
      </c>
      <c r="AJ11" s="56">
        <v>1625.50665523506</v>
      </c>
      <c r="AK11" s="56">
        <v>1582.2829839548999</v>
      </c>
      <c r="AL11" s="56">
        <v>1549.7411601710801</v>
      </c>
      <c r="AM11" s="56">
        <v>1771.18841133499</v>
      </c>
      <c r="AN11" s="56">
        <v>1740.2224738459302</v>
      </c>
      <c r="AO11" s="56">
        <v>1680.66332189746</v>
      </c>
      <c r="AP11" s="56">
        <v>1621.9383580000001</v>
      </c>
      <c r="AQ11" s="56">
        <v>1568.0824720000001</v>
      </c>
      <c r="AR11" s="56">
        <v>1532.0306505329002</v>
      </c>
      <c r="AS11" s="56">
        <v>1566.4027858808802</v>
      </c>
      <c r="AT11" s="56">
        <v>1588.8151738145</v>
      </c>
      <c r="AU11" s="56">
        <v>1703.4911746236999</v>
      </c>
      <c r="AV11" s="56">
        <v>1821.7536501540699</v>
      </c>
      <c r="AW11" s="56">
        <v>1839.11203654376</v>
      </c>
      <c r="AX11" s="56">
        <v>1752.38117318388</v>
      </c>
      <c r="AY11" s="56">
        <v>2200.3233829150299</v>
      </c>
      <c r="AZ11" s="6"/>
    </row>
    <row r="12" spans="1:52" ht="15" customHeight="1" x14ac:dyDescent="0.25">
      <c r="A12" s="57"/>
      <c r="B12" s="58" t="s">
        <v>8</v>
      </c>
      <c r="C12" s="59">
        <f t="shared" ref="C12:AY12" si="2">IF(C10&lt;&gt;"",C10/C11*100,"")</f>
        <v>2.6487371939674806E-2</v>
      </c>
      <c r="D12" s="59">
        <f t="shared" si="2"/>
        <v>0.16048108036229414</v>
      </c>
      <c r="E12" s="59">
        <f t="shared" si="2"/>
        <v>3.9945441662011305E-2</v>
      </c>
      <c r="F12" s="59">
        <f t="shared" si="2"/>
        <v>0.2825703635194533</v>
      </c>
      <c r="G12" s="59">
        <f t="shared" si="2"/>
        <v>7.7637679211824628E-2</v>
      </c>
      <c r="H12" s="59">
        <f t="shared" si="2"/>
        <v>4.8795854903419589E-2</v>
      </c>
      <c r="I12" s="59">
        <f t="shared" si="2"/>
        <v>5.0612062866641071E-2</v>
      </c>
      <c r="J12" s="59">
        <f t="shared" si="2"/>
        <v>7.6195116773082758E-2</v>
      </c>
      <c r="K12" s="59">
        <f t="shared" si="2"/>
        <v>6.1793896043428595E-2</v>
      </c>
      <c r="L12" s="59">
        <f t="shared" si="2"/>
        <v>4.6013100290392885E-2</v>
      </c>
      <c r="M12" s="59">
        <f t="shared" si="2"/>
        <v>7.2599433834564783E-2</v>
      </c>
      <c r="N12" s="59">
        <f t="shared" si="2"/>
        <v>7.5452841834041705E-3</v>
      </c>
      <c r="O12" s="59">
        <f t="shared" si="2"/>
        <v>7.1742380084736448E-2</v>
      </c>
      <c r="P12" s="59">
        <f t="shared" si="2"/>
        <v>7.0917342755199175E-2</v>
      </c>
      <c r="Q12" s="59">
        <f t="shared" si="2"/>
        <v>6.093476559550378E-2</v>
      </c>
      <c r="R12" s="59">
        <f t="shared" si="2"/>
        <v>5.6914050466264535E-2</v>
      </c>
      <c r="S12" s="59">
        <f t="shared" si="2"/>
        <v>8.8826351331663056E-2</v>
      </c>
      <c r="T12" s="59">
        <f t="shared" si="2"/>
        <v>7.767260728194085E-2</v>
      </c>
      <c r="U12" s="59">
        <f t="shared" si="2"/>
        <v>0.19348870728568193</v>
      </c>
      <c r="V12" s="59">
        <f t="shared" si="2"/>
        <v>5.2341495514845258E-2</v>
      </c>
      <c r="W12" s="59">
        <f t="shared" si="2"/>
        <v>5.1346943853524916E-2</v>
      </c>
      <c r="X12" s="59">
        <f t="shared" si="2"/>
        <v>4.4495487315779667E-2</v>
      </c>
      <c r="Y12" s="59">
        <f t="shared" si="2"/>
        <v>3.3512866546977861E-2</v>
      </c>
      <c r="Z12" s="59">
        <f t="shared" si="2"/>
        <v>2.0161290322580645E-2</v>
      </c>
      <c r="AA12" s="59">
        <f t="shared" si="2"/>
        <v>0.14229722252662322</v>
      </c>
      <c r="AB12" s="59">
        <f t="shared" si="2"/>
        <v>3.4786470283472724E-2</v>
      </c>
      <c r="AC12" s="59">
        <f t="shared" si="2"/>
        <v>8.6791263998163934E-2</v>
      </c>
      <c r="AD12" s="59">
        <f t="shared" si="2"/>
        <v>0.21253771371102917</v>
      </c>
      <c r="AE12" s="59">
        <f t="shared" si="2"/>
        <v>0.26110683727405781</v>
      </c>
      <c r="AF12" s="59">
        <f t="shared" si="2"/>
        <v>0.19616339504407279</v>
      </c>
      <c r="AG12" s="59">
        <f t="shared" si="2"/>
        <v>0.17768593018219872</v>
      </c>
      <c r="AH12" s="59">
        <f t="shared" si="2"/>
        <v>0.1793396594944062</v>
      </c>
      <c r="AI12" s="59">
        <f t="shared" si="2"/>
        <v>0.17326833299787292</v>
      </c>
      <c r="AJ12" s="59">
        <f t="shared" si="2"/>
        <v>0.12884983703389424</v>
      </c>
      <c r="AK12" s="59">
        <f t="shared" si="2"/>
        <v>5.8619921235989143E-2</v>
      </c>
      <c r="AL12" s="59">
        <f t="shared" si="2"/>
        <v>4.5770715729637292E-2</v>
      </c>
      <c r="AM12" s="59">
        <f t="shared" si="2"/>
        <v>3.5010254378836897E-2</v>
      </c>
      <c r="AN12" s="59">
        <f t="shared" si="2"/>
        <v>4.602102217386761E-2</v>
      </c>
      <c r="AO12" s="59">
        <f t="shared" si="2"/>
        <v>6.1188711315633922E-2</v>
      </c>
      <c r="AP12" s="59">
        <f t="shared" si="2"/>
        <v>6.5399013949456145E-2</v>
      </c>
      <c r="AQ12" s="59">
        <f t="shared" si="2"/>
        <v>0.17719764423206946</v>
      </c>
      <c r="AR12" s="59">
        <f t="shared" si="2"/>
        <v>0.16137095194799492</v>
      </c>
      <c r="AS12" s="59">
        <f t="shared" si="2"/>
        <v>0.13610916363285586</v>
      </c>
      <c r="AT12" s="59">
        <f t="shared" si="2"/>
        <v>9.0900408740901176E-2</v>
      </c>
      <c r="AU12" s="59">
        <f t="shared" si="2"/>
        <v>7.1053008240809498E-2</v>
      </c>
      <c r="AV12" s="59">
        <f t="shared" si="2"/>
        <v>0.28266085829685456</v>
      </c>
      <c r="AW12" s="59">
        <f t="shared" si="2"/>
        <v>0.22060453929468932</v>
      </c>
      <c r="AX12" s="59">
        <f t="shared" si="2"/>
        <v>0.26297783489186322</v>
      </c>
      <c r="AY12" s="59">
        <f t="shared" si="2"/>
        <v>4.0004659248048226E-2</v>
      </c>
      <c r="AZ12" s="6" t="s">
        <v>154</v>
      </c>
    </row>
    <row r="13" spans="1:52" ht="15" customHeight="1" x14ac:dyDescent="0.25">
      <c r="A13" s="51" t="s">
        <v>10</v>
      </c>
      <c r="B13" s="52" t="s">
        <v>3</v>
      </c>
      <c r="C13" s="53">
        <v>2146.787406494328</v>
      </c>
      <c r="D13" s="53">
        <v>2128.5292656395141</v>
      </c>
      <c r="E13" s="53">
        <v>2098.6079898697044</v>
      </c>
      <c r="F13" s="53">
        <v>2108.0608622620753</v>
      </c>
      <c r="G13" s="53">
        <v>2117.330499671436</v>
      </c>
      <c r="H13" s="53">
        <v>2086.0743194948636</v>
      </c>
      <c r="I13" s="53">
        <v>2051.1781211866823</v>
      </c>
      <c r="J13" s="53">
        <v>2086.9799021179533</v>
      </c>
      <c r="K13" s="53">
        <v>2035.40241005699</v>
      </c>
      <c r="L13" s="53">
        <v>2096.7637772123758</v>
      </c>
      <c r="M13" s="53">
        <v>2892.8137219272858</v>
      </c>
      <c r="N13" s="53">
        <v>3030.6867014331538</v>
      </c>
      <c r="O13" s="53">
        <v>2989.8175946362462</v>
      </c>
      <c r="P13" s="53">
        <v>2944.61170938855</v>
      </c>
      <c r="Q13" s="53">
        <v>2946.6275541525515</v>
      </c>
      <c r="R13" s="53">
        <v>2950.4213929675007</v>
      </c>
      <c r="S13" s="53">
        <v>2971.5392556652446</v>
      </c>
      <c r="T13" s="53">
        <v>2986.5411189650113</v>
      </c>
      <c r="U13" s="53">
        <v>3038.0624449500192</v>
      </c>
      <c r="V13" s="53">
        <v>3012.4575802053259</v>
      </c>
      <c r="W13" s="53">
        <v>3030.7216089840158</v>
      </c>
      <c r="X13" s="53">
        <v>3102.833471551261</v>
      </c>
      <c r="Y13" s="53">
        <v>3116.0895000000023</v>
      </c>
      <c r="Z13" s="53">
        <v>3093.2712999999972</v>
      </c>
      <c r="AA13" s="53">
        <v>3687.380412041402</v>
      </c>
      <c r="AB13" s="53">
        <v>3660.1824000000061</v>
      </c>
      <c r="AC13" s="53">
        <v>3683.278400000007</v>
      </c>
      <c r="AD13" s="53">
        <v>3432.0416094338252</v>
      </c>
      <c r="AE13" s="53">
        <v>3526.0058000000022</v>
      </c>
      <c r="AF13" s="53">
        <v>3201.5706079803385</v>
      </c>
      <c r="AG13" s="53">
        <v>2967.5007146423809</v>
      </c>
      <c r="AH13" s="53">
        <v>2925.5411705488855</v>
      </c>
      <c r="AI13" s="53">
        <v>3006.698730907749</v>
      </c>
      <c r="AJ13" s="53">
        <v>3002.5910343118635</v>
      </c>
      <c r="AK13" s="53">
        <v>3048.7379539989056</v>
      </c>
      <c r="AL13" s="53">
        <v>3018.1291349905587</v>
      </c>
      <c r="AM13" s="53">
        <v>2972.3521491670022</v>
      </c>
      <c r="AN13" s="53">
        <v>2941.1511663889814</v>
      </c>
      <c r="AO13" s="53">
        <v>4385.6426143090021</v>
      </c>
      <c r="AP13" s="53">
        <v>5017.4589559432488</v>
      </c>
      <c r="AQ13" s="53">
        <v>6211.2348612479936</v>
      </c>
      <c r="AR13" s="53">
        <v>6016.6535999999787</v>
      </c>
      <c r="AS13" s="53">
        <v>5050.7702784287103</v>
      </c>
      <c r="AT13" s="53">
        <v>5135.3264841280143</v>
      </c>
      <c r="AU13" s="53">
        <v>5148.3826751104889</v>
      </c>
      <c r="AV13" s="53">
        <v>5181.9421188303368</v>
      </c>
      <c r="AW13" s="53">
        <v>3837.9763134106583</v>
      </c>
      <c r="AX13" s="53">
        <v>3199.4006766190178</v>
      </c>
      <c r="AY13" s="53"/>
      <c r="AZ13" s="6"/>
    </row>
    <row r="14" spans="1:52" ht="15" customHeight="1" x14ac:dyDescent="0.25">
      <c r="A14" s="54"/>
      <c r="B14" s="55" t="s">
        <v>2</v>
      </c>
      <c r="C14" s="56">
        <v>49222.239943289285</v>
      </c>
      <c r="D14" s="56">
        <v>48284.687095331625</v>
      </c>
      <c r="E14" s="56">
        <v>44939.589076791897</v>
      </c>
      <c r="F14" s="56">
        <v>50813.034161314972</v>
      </c>
      <c r="G14" s="56">
        <v>51401.880690155864</v>
      </c>
      <c r="H14" s="56">
        <v>49849.150043558235</v>
      </c>
      <c r="I14" s="56">
        <v>48067.618463369035</v>
      </c>
      <c r="J14" s="56">
        <v>50327.149724407987</v>
      </c>
      <c r="K14" s="56">
        <v>49852.344859198114</v>
      </c>
      <c r="L14" s="56">
        <v>49310.311323268383</v>
      </c>
      <c r="M14" s="56">
        <v>54214.494694341964</v>
      </c>
      <c r="N14" s="56">
        <v>54631.168631626781</v>
      </c>
      <c r="O14" s="56">
        <v>52733.068901686558</v>
      </c>
      <c r="P14" s="56">
        <v>46666.665532851715</v>
      </c>
      <c r="Q14" s="56">
        <v>46350.947380328216</v>
      </c>
      <c r="R14" s="56">
        <v>57360.235702562561</v>
      </c>
      <c r="S14" s="56">
        <v>57770.795897375479</v>
      </c>
      <c r="T14" s="56">
        <v>60342.557236746492</v>
      </c>
      <c r="U14" s="56">
        <v>59224.979446407298</v>
      </c>
      <c r="V14" s="56">
        <v>58474.97302180939</v>
      </c>
      <c r="W14" s="56">
        <v>56134.144336796489</v>
      </c>
      <c r="X14" s="56">
        <v>53291.92974134456</v>
      </c>
      <c r="Y14" s="56">
        <v>47210.649000000041</v>
      </c>
      <c r="Z14" s="56">
        <v>52425.981299999956</v>
      </c>
      <c r="AA14" s="56">
        <v>53891.064104093181</v>
      </c>
      <c r="AB14" s="56">
        <v>48660.188256039699</v>
      </c>
      <c r="AC14" s="56">
        <v>50118.923200000099</v>
      </c>
      <c r="AD14" s="56">
        <v>56872.921939882966</v>
      </c>
      <c r="AE14" s="56">
        <v>54099.208500000037</v>
      </c>
      <c r="AF14" s="56">
        <v>56080.598178929708</v>
      </c>
      <c r="AG14" s="56">
        <v>51672.307727187515</v>
      </c>
      <c r="AH14" s="56">
        <v>50263.705155094081</v>
      </c>
      <c r="AI14" s="56">
        <v>50879.51488542783</v>
      </c>
      <c r="AJ14" s="56">
        <v>50941.859286712373</v>
      </c>
      <c r="AK14" s="56">
        <v>45672.883950023373</v>
      </c>
      <c r="AL14" s="56">
        <v>49034.403018234632</v>
      </c>
      <c r="AM14" s="56">
        <v>49271.541169091601</v>
      </c>
      <c r="AN14" s="56">
        <v>43725.620440942344</v>
      </c>
      <c r="AO14" s="56">
        <v>43712.677523082508</v>
      </c>
      <c r="AP14" s="56">
        <v>49264.621216970096</v>
      </c>
      <c r="AQ14" s="56">
        <v>50306.981170467443</v>
      </c>
      <c r="AR14" s="56">
        <v>58016.386199999797</v>
      </c>
      <c r="AS14" s="56">
        <v>51709.775174586015</v>
      </c>
      <c r="AT14" s="56">
        <v>49666.115066392784</v>
      </c>
      <c r="AU14" s="56">
        <v>47316.0448109387</v>
      </c>
      <c r="AV14" s="56">
        <v>50225.184637670187</v>
      </c>
      <c r="AW14" s="56">
        <v>49375.593507859303</v>
      </c>
      <c r="AX14" s="56">
        <v>52227.300564880446</v>
      </c>
      <c r="AY14" s="56"/>
      <c r="AZ14" s="6"/>
    </row>
    <row r="15" spans="1:52" ht="15" customHeight="1" x14ac:dyDescent="0.25">
      <c r="A15" s="57"/>
      <c r="B15" s="58" t="s">
        <v>8</v>
      </c>
      <c r="C15" s="59">
        <f t="shared" ref="C15:AX15" si="3">IF(C13&lt;&gt;"",C13/C14*100,"")</f>
        <v>4.3614175400544939</v>
      </c>
      <c r="D15" s="59">
        <f t="shared" si="3"/>
        <v>4.408290482315893</v>
      </c>
      <c r="E15" s="59">
        <f t="shared" si="3"/>
        <v>4.6698424106273961</v>
      </c>
      <c r="F15" s="59">
        <f t="shared" si="3"/>
        <v>4.1486616515944768</v>
      </c>
      <c r="G15" s="59">
        <f t="shared" si="3"/>
        <v>4.1191693207383615</v>
      </c>
      <c r="H15" s="59">
        <f t="shared" si="3"/>
        <v>4.1847740988001796</v>
      </c>
      <c r="I15" s="59">
        <f t="shared" si="3"/>
        <v>4.2672763635041058</v>
      </c>
      <c r="J15" s="59">
        <f t="shared" si="3"/>
        <v>4.1468271371342862</v>
      </c>
      <c r="K15" s="59">
        <f t="shared" si="3"/>
        <v>4.0828619311804415</v>
      </c>
      <c r="L15" s="59">
        <f t="shared" si="3"/>
        <v>4.2521811786310133</v>
      </c>
      <c r="M15" s="59">
        <f t="shared" si="3"/>
        <v>5.3358677199461031</v>
      </c>
      <c r="N15" s="59">
        <f t="shared" si="3"/>
        <v>5.5475414078523757</v>
      </c>
      <c r="O15" s="59">
        <f t="shared" si="3"/>
        <v>5.6697204560772745</v>
      </c>
      <c r="P15" s="59">
        <f t="shared" si="3"/>
        <v>6.3098823877091563</v>
      </c>
      <c r="Q15" s="59">
        <f t="shared" si="3"/>
        <v>6.3572110618889495</v>
      </c>
      <c r="R15" s="59">
        <f t="shared" si="3"/>
        <v>5.1436702740670412</v>
      </c>
      <c r="S15" s="59">
        <f t="shared" si="3"/>
        <v>5.1436702740670412</v>
      </c>
      <c r="T15" s="59">
        <f t="shared" si="3"/>
        <v>4.9493114904754369</v>
      </c>
      <c r="U15" s="59">
        <f t="shared" si="3"/>
        <v>5.1296977615655619</v>
      </c>
      <c r="V15" s="59">
        <f t="shared" si="3"/>
        <v>5.1517040958390368</v>
      </c>
      <c r="W15" s="59">
        <f t="shared" si="3"/>
        <v>5.3990697547648336</v>
      </c>
      <c r="X15" s="59">
        <f t="shared" si="3"/>
        <v>5.8223327370786562</v>
      </c>
      <c r="Y15" s="59">
        <f t="shared" si="3"/>
        <v>6.600395389607967</v>
      </c>
      <c r="Z15" s="59">
        <f t="shared" si="3"/>
        <v>5.9002639975381816</v>
      </c>
      <c r="AA15" s="59">
        <f t="shared" si="3"/>
        <v>6.8422854017487005</v>
      </c>
      <c r="AB15" s="59">
        <f t="shared" si="3"/>
        <v>7.5219240434107952</v>
      </c>
      <c r="AC15" s="59">
        <f t="shared" si="3"/>
        <v>7.3490772842462029</v>
      </c>
      <c r="AD15" s="59">
        <f t="shared" si="3"/>
        <v>6.0345793610914438</v>
      </c>
      <c r="AE15" s="59">
        <f t="shared" si="3"/>
        <v>6.5176661503282425</v>
      </c>
      <c r="AF15" s="59">
        <f t="shared" si="3"/>
        <v>5.7088738564547175</v>
      </c>
      <c r="AG15" s="59">
        <f t="shared" si="3"/>
        <v>5.7429227475377935</v>
      </c>
      <c r="AH15" s="59">
        <f t="shared" si="3"/>
        <v>5.8203850303550295</v>
      </c>
      <c r="AI15" s="59">
        <f t="shared" si="3"/>
        <v>5.9094485033482185</v>
      </c>
      <c r="AJ15" s="59">
        <f t="shared" si="3"/>
        <v>5.8941528172589814</v>
      </c>
      <c r="AK15" s="59">
        <f t="shared" si="3"/>
        <v>6.6751597235132447</v>
      </c>
      <c r="AL15" s="59">
        <f t="shared" si="3"/>
        <v>6.1551256856705168</v>
      </c>
      <c r="AM15" s="59">
        <f t="shared" si="3"/>
        <v>6.032594229123851</v>
      </c>
      <c r="AN15" s="59">
        <f t="shared" si="3"/>
        <v>6.7263794926853553</v>
      </c>
      <c r="AO15" s="59">
        <f t="shared" si="3"/>
        <v>10.032884881035166</v>
      </c>
      <c r="AP15" s="59">
        <f t="shared" si="3"/>
        <v>10.184710309342424</v>
      </c>
      <c r="AQ15" s="59">
        <f t="shared" si="3"/>
        <v>12.346665843853655</v>
      </c>
      <c r="AR15" s="59">
        <f t="shared" si="3"/>
        <v>10.370610777546155</v>
      </c>
      <c r="AS15" s="59">
        <f t="shared" si="3"/>
        <v>9.767534786944946</v>
      </c>
      <c r="AT15" s="59">
        <f t="shared" si="3"/>
        <v>10.339698358253308</v>
      </c>
      <c r="AU15" s="59">
        <f t="shared" si="3"/>
        <v>10.880839038178159</v>
      </c>
      <c r="AV15" s="59">
        <f t="shared" si="3"/>
        <v>10.317417758069816</v>
      </c>
      <c r="AW15" s="59">
        <f t="shared" si="3"/>
        <v>7.7730231491794681</v>
      </c>
      <c r="AX15" s="59">
        <f t="shared" si="3"/>
        <v>6.1259162200897128</v>
      </c>
      <c r="AY15" s="59"/>
      <c r="AZ15" s="6" t="s">
        <v>153</v>
      </c>
    </row>
    <row r="16" spans="1:52" ht="15" customHeight="1" x14ac:dyDescent="0.25">
      <c r="A16" s="51" t="s">
        <v>11</v>
      </c>
      <c r="B16" s="52" t="s">
        <v>3</v>
      </c>
      <c r="C16" s="53">
        <v>6500.6837999999989</v>
      </c>
      <c r="D16" s="53">
        <v>6502.6449999999977</v>
      </c>
      <c r="E16" s="53">
        <v>6388.5713999999962</v>
      </c>
      <c r="F16" s="53">
        <v>6343.596999999997</v>
      </c>
      <c r="G16" s="53">
        <v>6364.7567999999974</v>
      </c>
      <c r="H16" s="53">
        <v>6201.2607999999964</v>
      </c>
      <c r="I16" s="53">
        <v>6303.2520000000004</v>
      </c>
      <c r="J16" s="53">
        <v>6336.1574999999984</v>
      </c>
      <c r="K16" s="53">
        <v>6244.2729999999965</v>
      </c>
      <c r="L16" s="53">
        <v>6395.9680000000026</v>
      </c>
      <c r="M16" s="53">
        <v>6494.4801000000016</v>
      </c>
      <c r="N16" s="53">
        <v>6399.6372000000028</v>
      </c>
      <c r="O16" s="53">
        <v>6452.8088999999991</v>
      </c>
      <c r="P16" s="53">
        <v>6556.6116000000011</v>
      </c>
      <c r="Q16" s="53">
        <v>6621.9521999999961</v>
      </c>
      <c r="R16" s="53">
        <v>6615.4823999999999</v>
      </c>
      <c r="S16" s="53">
        <v>6718.6349999999957</v>
      </c>
      <c r="T16" s="53">
        <v>6719.2555689909223</v>
      </c>
      <c r="U16" s="53">
        <v>6849.328982783014</v>
      </c>
      <c r="V16" s="53">
        <v>6770.5011686926964</v>
      </c>
      <c r="W16" s="53">
        <v>6917.1635471360905</v>
      </c>
      <c r="X16" s="53">
        <v>6656.2937530000017</v>
      </c>
      <c r="Y16" s="53">
        <v>6582.614400000004</v>
      </c>
      <c r="Z16" s="53">
        <v>6478.1077992020528</v>
      </c>
      <c r="AA16" s="53">
        <v>6314.3641260000013</v>
      </c>
      <c r="AB16" s="53">
        <v>6104.3834600000009</v>
      </c>
      <c r="AC16" s="53">
        <v>5795.1304400000008</v>
      </c>
      <c r="AD16" s="53">
        <v>5690.4781359999979</v>
      </c>
      <c r="AE16" s="53">
        <v>5740.9585000000006</v>
      </c>
      <c r="AF16" s="53">
        <v>5553.1295412440904</v>
      </c>
      <c r="AG16" s="53">
        <v>6014.567581718763</v>
      </c>
      <c r="AH16" s="53">
        <v>5592.2280146822986</v>
      </c>
      <c r="AI16" s="53">
        <v>5683.833401632086</v>
      </c>
      <c r="AJ16" s="53">
        <v>5654.2523319258808</v>
      </c>
      <c r="AK16" s="53">
        <v>5671.9740442065959</v>
      </c>
      <c r="AL16" s="53">
        <v>5529.82820308383</v>
      </c>
      <c r="AM16" s="53">
        <v>5562.780214738973</v>
      </c>
      <c r="AN16" s="53">
        <v>5517.5161543165905</v>
      </c>
      <c r="AO16" s="53">
        <v>5546.306993355015</v>
      </c>
      <c r="AP16" s="53">
        <v>5793.8383596618596</v>
      </c>
      <c r="AQ16" s="53">
        <v>5808.5675072270988</v>
      </c>
      <c r="AR16" s="53">
        <v>5665.9019944097972</v>
      </c>
      <c r="AS16" s="53">
        <v>5687.6081431595248</v>
      </c>
      <c r="AT16" s="53">
        <v>5609.6488372231552</v>
      </c>
      <c r="AU16" s="53">
        <v>5658.0701079821883</v>
      </c>
      <c r="AV16" s="53">
        <v>5715.0123034926255</v>
      </c>
      <c r="AW16" s="53">
        <v>4666.0020588710604</v>
      </c>
      <c r="AX16" s="53">
        <v>4548.5270988184511</v>
      </c>
      <c r="AY16" s="53">
        <v>4510.7396473448453</v>
      </c>
      <c r="AZ16" s="6"/>
    </row>
    <row r="17" spans="1:52" ht="15" customHeight="1" x14ac:dyDescent="0.25">
      <c r="A17" s="54"/>
      <c r="B17" s="55" t="s">
        <v>2</v>
      </c>
      <c r="C17" s="56">
        <v>27213.944399999997</v>
      </c>
      <c r="D17" s="56">
        <v>27370.999999999993</v>
      </c>
      <c r="E17" s="56">
        <v>26168.722799999985</v>
      </c>
      <c r="F17" s="56">
        <v>26192.627499999984</v>
      </c>
      <c r="G17" s="56">
        <v>25051.180799999987</v>
      </c>
      <c r="H17" s="56">
        <v>24266.594799999984</v>
      </c>
      <c r="I17" s="56">
        <v>22672.871999999999</v>
      </c>
      <c r="J17" s="56">
        <v>23954.737499999992</v>
      </c>
      <c r="K17" s="56">
        <v>24484.749999999985</v>
      </c>
      <c r="L17" s="56">
        <v>24286.04150000001</v>
      </c>
      <c r="M17" s="56">
        <v>24556.528200000004</v>
      </c>
      <c r="N17" s="56">
        <v>23676.074400000012</v>
      </c>
      <c r="O17" s="56">
        <v>23297.136299999995</v>
      </c>
      <c r="P17" s="56">
        <v>24439.631200000003</v>
      </c>
      <c r="Q17" s="56">
        <v>24548.463599999985</v>
      </c>
      <c r="R17" s="56">
        <v>24203.4552</v>
      </c>
      <c r="S17" s="56">
        <v>25043.569999999985</v>
      </c>
      <c r="T17" s="56">
        <v>25481.961074459403</v>
      </c>
      <c r="U17" s="56">
        <v>25759.181743487767</v>
      </c>
      <c r="V17" s="56">
        <v>25535.192729620725</v>
      </c>
      <c r="W17" s="56">
        <v>26863.427367917531</v>
      </c>
      <c r="X17" s="56">
        <v>25747.586260000007</v>
      </c>
      <c r="Y17" s="56">
        <v>25708.014800000015</v>
      </c>
      <c r="Z17" s="56">
        <v>26169.950576202529</v>
      </c>
      <c r="AA17" s="56">
        <v>24939.507996000004</v>
      </c>
      <c r="AB17" s="56">
        <v>25961.062015000003</v>
      </c>
      <c r="AC17" s="56">
        <v>25295.608760000003</v>
      </c>
      <c r="AD17" s="56">
        <v>23700.484667999994</v>
      </c>
      <c r="AE17" s="56">
        <v>24620.289500000003</v>
      </c>
      <c r="AF17" s="56">
        <v>25058.795096247621</v>
      </c>
      <c r="AG17" s="56">
        <v>24211.158577972936</v>
      </c>
      <c r="AH17" s="56">
        <v>22654.395207635967</v>
      </c>
      <c r="AI17" s="56">
        <v>23135.348558963935</v>
      </c>
      <c r="AJ17" s="56">
        <v>23110.222732712144</v>
      </c>
      <c r="AK17" s="56">
        <v>23700.780550527525</v>
      </c>
      <c r="AL17" s="56">
        <v>22118.678182715674</v>
      </c>
      <c r="AM17" s="56">
        <v>22236.040436497067</v>
      </c>
      <c r="AN17" s="56">
        <v>22775.375816527579</v>
      </c>
      <c r="AO17" s="56">
        <v>23890.17895795999</v>
      </c>
      <c r="AP17" s="56">
        <v>24757.647530558384</v>
      </c>
      <c r="AQ17" s="56">
        <v>26094.874457036694</v>
      </c>
      <c r="AR17" s="56">
        <v>25537.407858019189</v>
      </c>
      <c r="AS17" s="56">
        <v>26228.905993239299</v>
      </c>
      <c r="AT17" s="56">
        <v>26483.195764226319</v>
      </c>
      <c r="AU17" s="56">
        <v>26033.504166124236</v>
      </c>
      <c r="AV17" s="56">
        <v>26197.975908601882</v>
      </c>
      <c r="AW17" s="56">
        <v>24704.336014166252</v>
      </c>
      <c r="AX17" s="56">
        <v>23700.441485746251</v>
      </c>
      <c r="AY17" s="56">
        <v>23357.448514423966</v>
      </c>
      <c r="AZ17" s="6"/>
    </row>
    <row r="18" spans="1:52" ht="15" customHeight="1" x14ac:dyDescent="0.25">
      <c r="A18" s="57"/>
      <c r="B18" s="58" t="s">
        <v>8</v>
      </c>
      <c r="C18" s="59">
        <f t="shared" ref="C18:AY18" si="4">IF(C16&lt;&gt;"",C16/C17*100,"")</f>
        <v>23.887326675070298</v>
      </c>
      <c r="D18" s="59">
        <f t="shared" si="4"/>
        <v>23.757425742574256</v>
      </c>
      <c r="E18" s="59">
        <f t="shared" si="4"/>
        <v>24.413004214328719</v>
      </c>
      <c r="F18" s="59">
        <f t="shared" si="4"/>
        <v>24.219017355169889</v>
      </c>
      <c r="G18" s="59">
        <f t="shared" si="4"/>
        <v>25.407013149655604</v>
      </c>
      <c r="H18" s="59">
        <f t="shared" si="4"/>
        <v>25.554721835137745</v>
      </c>
      <c r="I18" s="59">
        <f t="shared" si="4"/>
        <v>27.800853813314873</v>
      </c>
      <c r="J18" s="59">
        <f t="shared" si="4"/>
        <v>26.450540315876975</v>
      </c>
      <c r="K18" s="59">
        <f t="shared" si="4"/>
        <v>25.502702702702702</v>
      </c>
      <c r="L18" s="59">
        <f t="shared" si="4"/>
        <v>26.335983984874606</v>
      </c>
      <c r="M18" s="59">
        <f t="shared" si="4"/>
        <v>26.447061437618046</v>
      </c>
      <c r="N18" s="59">
        <f t="shared" si="4"/>
        <v>27.029975881474673</v>
      </c>
      <c r="O18" s="59">
        <f t="shared" si="4"/>
        <v>27.697863020185874</v>
      </c>
      <c r="P18" s="59">
        <f t="shared" si="4"/>
        <v>26.82778453710873</v>
      </c>
      <c r="Q18" s="59">
        <f t="shared" si="4"/>
        <v>26.975016880486159</v>
      </c>
      <c r="R18" s="59">
        <f t="shared" si="4"/>
        <v>27.332801640651706</v>
      </c>
      <c r="S18" s="59">
        <f t="shared" si="4"/>
        <v>26.827784537108723</v>
      </c>
      <c r="T18" s="59">
        <f t="shared" si="4"/>
        <v>26.368675273292208</v>
      </c>
      <c r="U18" s="59">
        <f t="shared" si="4"/>
        <v>26.589854642858008</v>
      </c>
      <c r="V18" s="59">
        <f t="shared" si="4"/>
        <v>26.5143922757197</v>
      </c>
      <c r="W18" s="59">
        <f t="shared" si="4"/>
        <v>25.749370891508523</v>
      </c>
      <c r="X18" s="59">
        <f t="shared" si="4"/>
        <v>25.852107788996292</v>
      </c>
      <c r="Y18" s="59">
        <f t="shared" si="4"/>
        <v>25.605300336142641</v>
      </c>
      <c r="Z18" s="59">
        <f t="shared" si="4"/>
        <v>24.75399325015492</v>
      </c>
      <c r="AA18" s="59">
        <f t="shared" si="4"/>
        <v>25.318719707753452</v>
      </c>
      <c r="AB18" s="59">
        <f t="shared" si="4"/>
        <v>23.513612256975307</v>
      </c>
      <c r="AC18" s="59">
        <f t="shared" si="4"/>
        <v>22.909630264221402</v>
      </c>
      <c r="AD18" s="59">
        <f t="shared" si="4"/>
        <v>24.009965263213324</v>
      </c>
      <c r="AE18" s="59">
        <f t="shared" si="4"/>
        <v>23.317997540199517</v>
      </c>
      <c r="AF18" s="59">
        <f t="shared" si="4"/>
        <v>22.160401248005865</v>
      </c>
      <c r="AG18" s="59">
        <f t="shared" si="4"/>
        <v>24.842130385246229</v>
      </c>
      <c r="AH18" s="59">
        <f t="shared" si="4"/>
        <v>24.684958320129258</v>
      </c>
      <c r="AI18" s="59">
        <f t="shared" si="4"/>
        <v>24.567744839227199</v>
      </c>
      <c r="AJ18" s="59">
        <f t="shared" si="4"/>
        <v>24.466455374843179</v>
      </c>
      <c r="AK18" s="59">
        <f t="shared" si="4"/>
        <v>23.931591755446853</v>
      </c>
      <c r="AL18" s="59">
        <f t="shared" si="4"/>
        <v>25.00071730057104</v>
      </c>
      <c r="AM18" s="59">
        <f t="shared" si="4"/>
        <v>25.016954932356207</v>
      </c>
      <c r="AN18" s="59">
        <f t="shared" si="4"/>
        <v>24.225796310735969</v>
      </c>
      <c r="AO18" s="59">
        <f t="shared" si="4"/>
        <v>23.215845319178893</v>
      </c>
      <c r="AP18" s="59">
        <f t="shared" si="4"/>
        <v>23.402216840313766</v>
      </c>
      <c r="AQ18" s="59">
        <f t="shared" si="4"/>
        <v>22.259419246451948</v>
      </c>
      <c r="AR18" s="59">
        <f t="shared" si="4"/>
        <v>22.186676212051825</v>
      </c>
      <c r="AS18" s="59">
        <f t="shared" si="4"/>
        <v>21.684503900488831</v>
      </c>
      <c r="AT18" s="59">
        <f t="shared" si="4"/>
        <v>21.181918100687483</v>
      </c>
      <c r="AU18" s="59">
        <f t="shared" si="4"/>
        <v>21.733801457833245</v>
      </c>
      <c r="AV18" s="59">
        <f t="shared" si="4"/>
        <v>21.814709363161715</v>
      </c>
      <c r="AW18" s="59">
        <f t="shared" si="4"/>
        <v>18.887380969055094</v>
      </c>
      <c r="AX18" s="59">
        <f t="shared" si="4"/>
        <v>19.19173995789907</v>
      </c>
      <c r="AY18" s="59">
        <f t="shared" si="4"/>
        <v>19.311782468702951</v>
      </c>
      <c r="AZ18" s="6" t="s">
        <v>154</v>
      </c>
    </row>
    <row r="19" spans="1:52" ht="15" customHeight="1" x14ac:dyDescent="0.25">
      <c r="A19" s="51" t="s">
        <v>12</v>
      </c>
      <c r="B19" s="52" t="s">
        <v>3</v>
      </c>
      <c r="C19" s="53">
        <v>8.1</v>
      </c>
      <c r="D19" s="53">
        <v>6.6</v>
      </c>
      <c r="E19" s="53">
        <v>3.7</v>
      </c>
      <c r="F19" s="53">
        <v>7.6</v>
      </c>
      <c r="G19" s="53">
        <v>7.6</v>
      </c>
      <c r="H19" s="53">
        <v>4.7</v>
      </c>
      <c r="I19" s="53">
        <v>4.0999999999999996</v>
      </c>
      <c r="J19" s="53">
        <v>6.2</v>
      </c>
      <c r="K19" s="53">
        <v>5.0999999999999996</v>
      </c>
      <c r="L19" s="53">
        <v>5.6</v>
      </c>
      <c r="M19" s="53">
        <v>5.2</v>
      </c>
      <c r="N19" s="53">
        <v>6.6</v>
      </c>
      <c r="O19" s="53">
        <v>8.3000000000000007</v>
      </c>
      <c r="P19" s="53">
        <v>6.5019999999999998</v>
      </c>
      <c r="Q19" s="53">
        <v>6.4859999999999998</v>
      </c>
      <c r="R19" s="53">
        <v>4.3920000000000003</v>
      </c>
      <c r="S19" s="53">
        <v>7.7220000000000004</v>
      </c>
      <c r="T19" s="53">
        <v>5.258</v>
      </c>
      <c r="U19" s="53">
        <v>9.1787299999999998</v>
      </c>
      <c r="V19" s="53">
        <v>7.3155200000000002</v>
      </c>
      <c r="W19" s="53">
        <v>5.0270000000000001</v>
      </c>
      <c r="X19" s="53">
        <v>10.80608</v>
      </c>
      <c r="Y19" s="53">
        <v>5.9859299999999998</v>
      </c>
      <c r="Z19" s="53">
        <v>5.9004399999999997</v>
      </c>
      <c r="AA19" s="53">
        <v>6.4049100000000001</v>
      </c>
      <c r="AB19" s="53">
        <v>5.0902200000000004</v>
      </c>
      <c r="AC19" s="53">
        <v>8.3301400000000001</v>
      </c>
      <c r="AD19" s="53">
        <v>5.2043900000000001</v>
      </c>
      <c r="AE19" s="53">
        <v>13.138640000000001</v>
      </c>
      <c r="AF19" s="53">
        <v>11.088710000000001</v>
      </c>
      <c r="AG19" s="53">
        <v>5.6351599999999999</v>
      </c>
      <c r="AH19" s="53">
        <v>5.4371400000000003</v>
      </c>
      <c r="AI19" s="53">
        <v>5.2036800000000003</v>
      </c>
      <c r="AJ19" s="53">
        <v>5.1643999999999997</v>
      </c>
      <c r="AK19" s="53">
        <v>4.7533799999999999</v>
      </c>
      <c r="AL19" s="53">
        <v>4.5945600000000004</v>
      </c>
      <c r="AM19" s="53">
        <v>5.4544899999999998</v>
      </c>
      <c r="AN19" s="53">
        <v>5.3206300000000004</v>
      </c>
      <c r="AO19" s="53">
        <v>5.2552000000000003</v>
      </c>
      <c r="AP19" s="53">
        <v>5.31731</v>
      </c>
      <c r="AQ19" s="53">
        <v>4.6520700000000001</v>
      </c>
      <c r="AR19" s="53">
        <v>4.5</v>
      </c>
      <c r="AS19" s="53">
        <v>4.5999999999999996</v>
      </c>
      <c r="AT19" s="53">
        <v>4.5836300000000003</v>
      </c>
      <c r="AU19" s="53">
        <v>5.8455899999999996</v>
      </c>
      <c r="AV19" s="53">
        <v>5.9008700000000003</v>
      </c>
      <c r="AW19" s="53">
        <v>5.5282099999999996</v>
      </c>
      <c r="AX19" s="53">
        <v>5.4075199999999999</v>
      </c>
      <c r="AY19" s="53">
        <v>5.2667900000000003</v>
      </c>
      <c r="AZ19" s="6"/>
    </row>
    <row r="20" spans="1:52" ht="15" customHeight="1" x14ac:dyDescent="0.25">
      <c r="A20" s="54"/>
      <c r="B20" s="55" t="s">
        <v>2</v>
      </c>
      <c r="C20" s="56">
        <v>8095.027</v>
      </c>
      <c r="D20" s="56">
        <v>8024.6289999999999</v>
      </c>
      <c r="E20" s="56">
        <v>8012.4530000000004</v>
      </c>
      <c r="F20" s="56">
        <v>8148.6719999999996</v>
      </c>
      <c r="G20" s="56">
        <v>8270.0020000000004</v>
      </c>
      <c r="H20" s="56">
        <v>8027.1</v>
      </c>
      <c r="I20" s="56">
        <v>8017.5550000000003</v>
      </c>
      <c r="J20" s="56">
        <v>7926.9290000000001</v>
      </c>
      <c r="K20" s="56">
        <v>7701.3969999999999</v>
      </c>
      <c r="L20" s="56">
        <v>7387.66</v>
      </c>
      <c r="M20" s="56">
        <v>6820.7430000000004</v>
      </c>
      <c r="N20" s="56">
        <v>6458.72</v>
      </c>
      <c r="O20" s="56">
        <v>6650.8580000000002</v>
      </c>
      <c r="P20" s="56">
        <v>6227.7780000000002</v>
      </c>
      <c r="Q20" s="56">
        <v>6143.5680000000002</v>
      </c>
      <c r="R20" s="56">
        <v>5715.0720000000001</v>
      </c>
      <c r="S20" s="56">
        <v>5480.0529999999999</v>
      </c>
      <c r="T20" s="56">
        <v>5392.652</v>
      </c>
      <c r="U20" s="56">
        <v>6426.0230000000001</v>
      </c>
      <c r="V20" s="56">
        <v>6211.4809999999998</v>
      </c>
      <c r="W20" s="56">
        <v>6289.4979999999996</v>
      </c>
      <c r="X20" s="56">
        <v>6004.6</v>
      </c>
      <c r="Y20" s="56">
        <v>6023.9</v>
      </c>
      <c r="Z20" s="56">
        <v>5819.9</v>
      </c>
      <c r="AA20" s="56">
        <v>5059.1000000000004</v>
      </c>
      <c r="AB20" s="56">
        <v>4724.7030000000004</v>
      </c>
      <c r="AC20" s="56">
        <v>4651.3</v>
      </c>
      <c r="AD20" s="56">
        <v>4560.5</v>
      </c>
      <c r="AE20" s="56">
        <v>4571.2460000000001</v>
      </c>
      <c r="AF20" s="56">
        <v>4607.3270000000002</v>
      </c>
      <c r="AG20" s="56">
        <v>4620.6710000000003</v>
      </c>
      <c r="AH20" s="56">
        <v>4679.2129999999997</v>
      </c>
      <c r="AI20" s="56">
        <v>4574.3609999999999</v>
      </c>
      <c r="AJ20" s="56">
        <v>4628.6120000000001</v>
      </c>
      <c r="AK20" s="56">
        <v>4666.732</v>
      </c>
      <c r="AL20" s="56">
        <v>4583.9859999999999</v>
      </c>
      <c r="AM20" s="56">
        <v>4175.8370000000004</v>
      </c>
      <c r="AN20" s="56">
        <v>4026.7930000000001</v>
      </c>
      <c r="AO20" s="56">
        <v>4110.9589999999998</v>
      </c>
      <c r="AP20" s="56">
        <v>4191.3540000000003</v>
      </c>
      <c r="AQ20" s="56">
        <v>4228.4759999999997</v>
      </c>
      <c r="AR20" s="56">
        <v>4271.6270000000004</v>
      </c>
      <c r="AS20" s="56">
        <v>4314.1610000000001</v>
      </c>
      <c r="AT20" s="56">
        <v>4629.5525500000003</v>
      </c>
      <c r="AU20" s="56">
        <v>4711.8676670000004</v>
      </c>
      <c r="AV20" s="56">
        <v>4754.966598</v>
      </c>
      <c r="AW20" s="56">
        <v>4817.1423699999996</v>
      </c>
      <c r="AX20" s="56">
        <v>4838.3276480000004</v>
      </c>
      <c r="AY20" s="56">
        <v>4927.1534920000004</v>
      </c>
      <c r="AZ20" s="6"/>
    </row>
    <row r="21" spans="1:52" ht="15" customHeight="1" x14ac:dyDescent="0.25">
      <c r="A21" s="57"/>
      <c r="B21" s="58" t="s">
        <v>8</v>
      </c>
      <c r="C21" s="59">
        <f t="shared" ref="C21:AY21" si="5">IF(C19&lt;&gt;"",C19/C20*100,"")</f>
        <v>0.10006143277842061</v>
      </c>
      <c r="D21" s="59">
        <f t="shared" si="5"/>
        <v>8.2246792967001964E-2</v>
      </c>
      <c r="E21" s="59">
        <f t="shared" si="5"/>
        <v>4.6178117987088346E-2</v>
      </c>
      <c r="F21" s="59">
        <f t="shared" si="5"/>
        <v>9.3266731069798853E-2</v>
      </c>
      <c r="G21" s="59">
        <f t="shared" si="5"/>
        <v>9.1898405828680571E-2</v>
      </c>
      <c r="H21" s="59">
        <f t="shared" si="5"/>
        <v>5.8551656264404332E-2</v>
      </c>
      <c r="I21" s="59">
        <f t="shared" si="5"/>
        <v>5.1137784524084955E-2</v>
      </c>
      <c r="J21" s="59">
        <f t="shared" si="5"/>
        <v>7.8214400557895761E-2</v>
      </c>
      <c r="K21" s="59">
        <f t="shared" si="5"/>
        <v>6.6221751715954916E-2</v>
      </c>
      <c r="L21" s="59">
        <f t="shared" si="5"/>
        <v>7.5802080767117044E-2</v>
      </c>
      <c r="M21" s="59">
        <f t="shared" si="5"/>
        <v>7.6238028613598255E-2</v>
      </c>
      <c r="N21" s="59">
        <f t="shared" si="5"/>
        <v>0.10218743032675204</v>
      </c>
      <c r="O21" s="59">
        <f t="shared" si="5"/>
        <v>0.1247959285854547</v>
      </c>
      <c r="P21" s="59">
        <f t="shared" si="5"/>
        <v>0.10440320769301667</v>
      </c>
      <c r="Q21" s="59">
        <f t="shared" si="5"/>
        <v>0.10557382940988037</v>
      </c>
      <c r="R21" s="59">
        <f t="shared" si="5"/>
        <v>7.6849425519048581E-2</v>
      </c>
      <c r="S21" s="59">
        <f t="shared" si="5"/>
        <v>0.14091104593331488</v>
      </c>
      <c r="T21" s="59">
        <f t="shared" si="5"/>
        <v>9.7503046738413687E-2</v>
      </c>
      <c r="U21" s="59">
        <f t="shared" si="5"/>
        <v>0.14283686815313296</v>
      </c>
      <c r="V21" s="59">
        <f t="shared" si="5"/>
        <v>0.11777416690158113</v>
      </c>
      <c r="W21" s="59">
        <f t="shared" si="5"/>
        <v>7.9926887646677061E-2</v>
      </c>
      <c r="X21" s="59">
        <f t="shared" si="5"/>
        <v>0.17996336142290908</v>
      </c>
      <c r="Y21" s="59">
        <f t="shared" si="5"/>
        <v>9.9369677451484922E-2</v>
      </c>
      <c r="Z21" s="59">
        <f t="shared" si="5"/>
        <v>0.10138387257513015</v>
      </c>
      <c r="AA21" s="59">
        <f t="shared" si="5"/>
        <v>0.12660176711272755</v>
      </c>
      <c r="AB21" s="59">
        <f t="shared" si="5"/>
        <v>0.10773629580526013</v>
      </c>
      <c r="AC21" s="59">
        <f t="shared" si="5"/>
        <v>0.17909272676456042</v>
      </c>
      <c r="AD21" s="59">
        <f t="shared" si="5"/>
        <v>0.11411884661769542</v>
      </c>
      <c r="AE21" s="59">
        <f t="shared" si="5"/>
        <v>0.2874192288054504</v>
      </c>
      <c r="AF21" s="59">
        <f t="shared" si="5"/>
        <v>0.2406755587350323</v>
      </c>
      <c r="AG21" s="59">
        <f t="shared" si="5"/>
        <v>0.12195544759624738</v>
      </c>
      <c r="AH21" s="59">
        <f t="shared" si="5"/>
        <v>0.11619774521912127</v>
      </c>
      <c r="AI21" s="59">
        <f t="shared" si="5"/>
        <v>0.11375752810064621</v>
      </c>
      <c r="AJ21" s="59">
        <f t="shared" si="5"/>
        <v>0.11157556520183587</v>
      </c>
      <c r="AK21" s="59">
        <f t="shared" si="5"/>
        <v>0.10185671686310678</v>
      </c>
      <c r="AL21" s="59">
        <f t="shared" si="5"/>
        <v>0.10023067260676627</v>
      </c>
      <c r="AM21" s="59">
        <f t="shared" si="5"/>
        <v>0.13062028043719137</v>
      </c>
      <c r="AN21" s="59">
        <f t="shared" si="5"/>
        <v>0.13213070550187209</v>
      </c>
      <c r="AO21" s="59">
        <f t="shared" si="5"/>
        <v>0.12783391904419383</v>
      </c>
      <c r="AP21" s="59">
        <f t="shared" si="5"/>
        <v>0.12686377719467262</v>
      </c>
      <c r="AQ21" s="59">
        <f t="shared" si="5"/>
        <v>0.11001765174970843</v>
      </c>
      <c r="AR21" s="59">
        <f t="shared" si="5"/>
        <v>0.10534627672313147</v>
      </c>
      <c r="AS21" s="59">
        <f t="shared" si="5"/>
        <v>0.10662559881283984</v>
      </c>
      <c r="AT21" s="59">
        <f t="shared" si="5"/>
        <v>9.9008056404932696E-2</v>
      </c>
      <c r="AU21" s="59">
        <f t="shared" si="5"/>
        <v>0.12406099689386713</v>
      </c>
      <c r="AV21" s="59">
        <f t="shared" si="5"/>
        <v>0.12409908415512282</v>
      </c>
      <c r="AW21" s="59">
        <f t="shared" si="5"/>
        <v>0.11476119191386905</v>
      </c>
      <c r="AX21" s="59">
        <f t="shared" si="5"/>
        <v>0.11176423742685727</v>
      </c>
      <c r="AY21" s="59">
        <f t="shared" si="5"/>
        <v>0.10689315866760499</v>
      </c>
      <c r="AZ21" s="6" t="s">
        <v>154</v>
      </c>
    </row>
    <row r="22" spans="1:52" ht="15" customHeight="1" x14ac:dyDescent="0.25">
      <c r="A22" s="51" t="s">
        <v>13</v>
      </c>
      <c r="B22" s="52" t="s">
        <v>3</v>
      </c>
      <c r="C22" s="53">
        <v>2.6387999999999994</v>
      </c>
      <c r="D22" s="53">
        <v>2.7099999999999991</v>
      </c>
      <c r="E22" s="53">
        <v>2.6257999999999986</v>
      </c>
      <c r="F22" s="53">
        <v>5.1219999999999972</v>
      </c>
      <c r="G22" s="53">
        <v>2.6143999999999985</v>
      </c>
      <c r="H22" s="53">
        <v>2.6011999999999986</v>
      </c>
      <c r="I22" s="53">
        <v>2.6160000000000001</v>
      </c>
      <c r="J22" s="53">
        <v>2.6549999999999989</v>
      </c>
      <c r="K22" s="53">
        <v>2.646999999999998</v>
      </c>
      <c r="L22" s="53">
        <v>2.7010000000000014</v>
      </c>
      <c r="M22" s="53">
        <v>2.7282000000000006</v>
      </c>
      <c r="N22" s="53">
        <v>2.7192000000000007</v>
      </c>
      <c r="O22" s="53">
        <v>2.7581999999999995</v>
      </c>
      <c r="P22" s="53">
        <v>2.7032000000000003</v>
      </c>
      <c r="Q22" s="53">
        <v>2.7625999999999986</v>
      </c>
      <c r="R22" s="53">
        <v>2.7576000000000001</v>
      </c>
      <c r="S22" s="53">
        <v>2.7699999999999982</v>
      </c>
      <c r="T22" s="53">
        <v>2.7222000000000008</v>
      </c>
      <c r="U22" s="53">
        <v>2.7315999999999998</v>
      </c>
      <c r="V22" s="53">
        <v>2.675800000000002</v>
      </c>
      <c r="W22" s="53">
        <v>2.6375999999999982</v>
      </c>
      <c r="X22" s="53">
        <v>2.5166000000000004</v>
      </c>
      <c r="Y22" s="53">
        <v>2.5048000000000012</v>
      </c>
      <c r="Z22" s="53">
        <v>2.4966000000000013</v>
      </c>
      <c r="AA22" s="53">
        <v>2.4282000000000004</v>
      </c>
      <c r="AB22" s="53">
        <v>2.2610000000000006</v>
      </c>
      <c r="AC22" s="53">
        <v>2.2480000000000002</v>
      </c>
      <c r="AD22" s="53">
        <v>2.1517999999999993</v>
      </c>
      <c r="AE22" s="53">
        <v>2.2430000000000003</v>
      </c>
      <c r="AF22" s="53">
        <v>2.1939999999999995</v>
      </c>
      <c r="AG22" s="53">
        <v>2.2378</v>
      </c>
      <c r="AH22" s="53">
        <v>1.0967000000000002</v>
      </c>
      <c r="AI22" s="53">
        <v>2.2430000000000003</v>
      </c>
      <c r="AJ22" s="53">
        <v>2.2406000000000015</v>
      </c>
      <c r="AK22" s="53">
        <v>2.2033999999999989</v>
      </c>
      <c r="AL22" s="53">
        <v>1.0579000000000005</v>
      </c>
      <c r="AM22" s="53">
        <v>2.1774</v>
      </c>
      <c r="AN22" s="53">
        <v>2.1839999999999993</v>
      </c>
      <c r="AO22" s="53">
        <v>2.1775999999999991</v>
      </c>
      <c r="AP22" s="53">
        <v>2.2770000000000001</v>
      </c>
      <c r="AQ22" s="53">
        <v>2.2805999999999997</v>
      </c>
      <c r="AR22" s="53">
        <v>2.230799999999999</v>
      </c>
      <c r="AS22" s="53">
        <v>2.220400000000001</v>
      </c>
      <c r="AT22" s="53">
        <v>2.2225999999999999</v>
      </c>
      <c r="AU22" s="53">
        <v>1.1132</v>
      </c>
      <c r="AV22" s="53">
        <v>1.1161000000000008</v>
      </c>
      <c r="AW22" s="53">
        <v>1.0946</v>
      </c>
      <c r="AX22" s="53">
        <v>1.0635000000000003</v>
      </c>
      <c r="AY22" s="53">
        <v>1.0541</v>
      </c>
      <c r="AZ22" s="6"/>
    </row>
    <row r="23" spans="1:52" ht="15" customHeight="1" x14ac:dyDescent="0.25">
      <c r="A23" s="54"/>
      <c r="B23" s="55" t="s">
        <v>2</v>
      </c>
      <c r="C23" s="56">
        <v>30776.324399999998</v>
      </c>
      <c r="D23" s="56">
        <v>30936.004999999994</v>
      </c>
      <c r="E23" s="56">
        <v>29716.178599999985</v>
      </c>
      <c r="F23" s="56">
        <v>29405.401999999984</v>
      </c>
      <c r="G23" s="56">
        <v>28541.404799999989</v>
      </c>
      <c r="H23" s="56">
        <v>28233.424799999986</v>
      </c>
      <c r="I23" s="56">
        <v>26808.768</v>
      </c>
      <c r="J23" s="56">
        <v>27808.469999999994</v>
      </c>
      <c r="K23" s="56">
        <v>28080.699499999981</v>
      </c>
      <c r="L23" s="56">
        <v>27972.906500000016</v>
      </c>
      <c r="M23" s="56">
        <v>27996.788400000009</v>
      </c>
      <c r="N23" s="56">
        <v>26993.498400000011</v>
      </c>
      <c r="O23" s="56">
        <v>26939.339399999997</v>
      </c>
      <c r="P23" s="56">
        <v>27102.283200000005</v>
      </c>
      <c r="Q23" s="56">
        <v>27873.252699999986</v>
      </c>
      <c r="R23" s="56">
        <v>27529.120800000001</v>
      </c>
      <c r="S23" s="56">
        <v>27497.789999999983</v>
      </c>
      <c r="T23" s="56">
        <v>27114.47310000001</v>
      </c>
      <c r="U23" s="56">
        <v>27318.731599999999</v>
      </c>
      <c r="V23" s="56">
        <v>27080.433900000015</v>
      </c>
      <c r="W23" s="56">
        <v>26778.233999999986</v>
      </c>
      <c r="X23" s="56">
        <v>25981.378400000009</v>
      </c>
      <c r="Y23" s="56">
        <v>25780.654000000017</v>
      </c>
      <c r="Z23" s="56">
        <v>25635.088800000012</v>
      </c>
      <c r="AA23" s="56">
        <v>25388.045100000003</v>
      </c>
      <c r="AB23" s="56">
        <v>25483.731000000003</v>
      </c>
      <c r="AC23" s="56">
        <v>24876.368000000002</v>
      </c>
      <c r="AD23" s="56">
        <v>24503.622499999994</v>
      </c>
      <c r="AE23" s="56">
        <v>25110.385000000002</v>
      </c>
      <c r="AF23" s="56">
        <v>24911.772999999997</v>
      </c>
      <c r="AG23" s="56">
        <v>24926.854200000002</v>
      </c>
      <c r="AH23" s="56">
        <v>23938.767600000003</v>
      </c>
      <c r="AI23" s="56">
        <v>24508.139500000005</v>
      </c>
      <c r="AJ23" s="56">
        <v>24798.960800000015</v>
      </c>
      <c r="AK23" s="56">
        <v>24611.977999999988</v>
      </c>
      <c r="AL23" s="56">
        <v>23767.839300000011</v>
      </c>
      <c r="AM23" s="56">
        <v>24098.374500000002</v>
      </c>
      <c r="AN23" s="56">
        <v>24372.347999999991</v>
      </c>
      <c r="AO23" s="56">
        <v>24447.915199999989</v>
      </c>
      <c r="AP23" s="56">
        <v>24861.424499999997</v>
      </c>
      <c r="AQ23" s="56">
        <v>25103.704499999993</v>
      </c>
      <c r="AR23" s="56">
        <v>24459.606599999988</v>
      </c>
      <c r="AS23" s="56">
        <v>25330.32320000001</v>
      </c>
      <c r="AT23" s="56">
        <v>25400.984100000005</v>
      </c>
      <c r="AU23" s="56">
        <v>25201.734799999995</v>
      </c>
      <c r="AV23" s="56">
        <v>25358.908100000015</v>
      </c>
      <c r="AW23" s="56">
        <v>24701.838199999998</v>
      </c>
      <c r="AX23" s="56">
        <v>23835.162000000008</v>
      </c>
      <c r="AY23" s="56">
        <v>23562.297299999998</v>
      </c>
      <c r="AZ23" s="6"/>
    </row>
    <row r="24" spans="1:52" ht="15" customHeight="1" x14ac:dyDescent="0.25">
      <c r="A24" s="57"/>
      <c r="B24" s="58" t="s">
        <v>8</v>
      </c>
      <c r="C24" s="59">
        <f t="shared" ref="C24:AY24" si="6">IF(C22&lt;&gt;"",C22/C23*100,"")</f>
        <v>8.5741232958929936E-3</v>
      </c>
      <c r="D24" s="59">
        <f t="shared" si="6"/>
        <v>8.7600192720423964E-3</v>
      </c>
      <c r="E24" s="59">
        <f t="shared" si="6"/>
        <v>8.8362640275691448E-3</v>
      </c>
      <c r="F24" s="59">
        <f t="shared" si="6"/>
        <v>1.7418568193694479E-2</v>
      </c>
      <c r="G24" s="59">
        <f t="shared" si="6"/>
        <v>9.160025648071812E-3</v>
      </c>
      <c r="H24" s="59">
        <f t="shared" si="6"/>
        <v>9.2131932927952825E-3</v>
      </c>
      <c r="I24" s="59">
        <f t="shared" si="6"/>
        <v>9.7580015612802502E-3</v>
      </c>
      <c r="J24" s="59">
        <f t="shared" si="6"/>
        <v>9.5474508306282197E-3</v>
      </c>
      <c r="K24" s="59">
        <f t="shared" si="6"/>
        <v>9.4264033557995945E-3</v>
      </c>
      <c r="L24" s="59">
        <f t="shared" si="6"/>
        <v>9.6557717375561243E-3</v>
      </c>
      <c r="M24" s="59">
        <f t="shared" si="6"/>
        <v>9.7446891444162922E-3</v>
      </c>
      <c r="N24" s="59">
        <f t="shared" si="6"/>
        <v>1.0073536818777071E-2</v>
      </c>
      <c r="O24" s="59">
        <f t="shared" si="6"/>
        <v>1.0238558410975734E-2</v>
      </c>
      <c r="P24" s="59">
        <f t="shared" si="6"/>
        <v>9.9740674246957903E-3</v>
      </c>
      <c r="Q24" s="59">
        <f t="shared" si="6"/>
        <v>9.9112939194211797E-3</v>
      </c>
      <c r="R24" s="59">
        <f t="shared" si="6"/>
        <v>1.0017028949213663E-2</v>
      </c>
      <c r="S24" s="59">
        <f t="shared" si="6"/>
        <v>1.0073536818777071E-2</v>
      </c>
      <c r="T24" s="59">
        <f t="shared" si="6"/>
        <v>1.0039656643742784E-2</v>
      </c>
      <c r="U24" s="59">
        <f t="shared" si="6"/>
        <v>9.9990000999899999E-3</v>
      </c>
      <c r="V24" s="59">
        <f t="shared" si="6"/>
        <v>9.8809347364260686E-3</v>
      </c>
      <c r="W24" s="59">
        <f t="shared" si="6"/>
        <v>9.8497906919477948E-3</v>
      </c>
      <c r="X24" s="59">
        <f t="shared" si="6"/>
        <v>9.6861681518791154E-3</v>
      </c>
      <c r="Y24" s="59">
        <f t="shared" si="6"/>
        <v>9.7158124848190416E-3</v>
      </c>
      <c r="Z24" s="59">
        <f t="shared" si="6"/>
        <v>9.7389949357226339E-3</v>
      </c>
      <c r="AA24" s="59">
        <f t="shared" si="6"/>
        <v>9.5643441251016207E-3</v>
      </c>
      <c r="AB24" s="59">
        <f t="shared" si="6"/>
        <v>8.8723272114275588E-3</v>
      </c>
      <c r="AC24" s="59">
        <f t="shared" si="6"/>
        <v>9.036688957166094E-3</v>
      </c>
      <c r="AD24" s="59">
        <f t="shared" si="6"/>
        <v>8.7815587266739832E-3</v>
      </c>
      <c r="AE24" s="59">
        <f t="shared" si="6"/>
        <v>8.9325591782045549E-3</v>
      </c>
      <c r="AF24" s="59">
        <f t="shared" si="6"/>
        <v>8.8070808930380013E-3</v>
      </c>
      <c r="AG24" s="59">
        <f t="shared" si="6"/>
        <v>8.9774665589370667E-3</v>
      </c>
      <c r="AH24" s="59">
        <f t="shared" si="6"/>
        <v>4.5812717610408654E-3</v>
      </c>
      <c r="AI24" s="59">
        <f t="shared" si="6"/>
        <v>9.1520615018532911E-3</v>
      </c>
      <c r="AJ24" s="59">
        <f t="shared" si="6"/>
        <v>9.0350560173473073E-3</v>
      </c>
      <c r="AK24" s="59">
        <f t="shared" si="6"/>
        <v>8.9525514771709933E-3</v>
      </c>
      <c r="AL24" s="59">
        <f t="shared" si="6"/>
        <v>4.4509725374994435E-3</v>
      </c>
      <c r="AM24" s="59">
        <f t="shared" si="6"/>
        <v>9.0354641969731201E-3</v>
      </c>
      <c r="AN24" s="59">
        <f t="shared" si="6"/>
        <v>8.9609749540750031E-3</v>
      </c>
      <c r="AO24" s="59">
        <f t="shared" si="6"/>
        <v>8.9070989578694231E-3</v>
      </c>
      <c r="AP24" s="59">
        <f t="shared" si="6"/>
        <v>9.1587672299308521E-3</v>
      </c>
      <c r="AQ24" s="59">
        <f t="shared" si="6"/>
        <v>9.0847149670679091E-3</v>
      </c>
      <c r="AR24" s="59">
        <f t="shared" si="6"/>
        <v>9.1203429248939774E-3</v>
      </c>
      <c r="AS24" s="59">
        <f t="shared" si="6"/>
        <v>8.7657784011220211E-3</v>
      </c>
      <c r="AT24" s="59">
        <f t="shared" si="6"/>
        <v>8.7500546878417976E-3</v>
      </c>
      <c r="AU24" s="59">
        <f t="shared" si="6"/>
        <v>4.4171562348160262E-3</v>
      </c>
      <c r="AV24" s="59">
        <f t="shared" si="6"/>
        <v>4.4012147352669338E-3</v>
      </c>
      <c r="AW24" s="59">
        <f t="shared" si="6"/>
        <v>4.4312491691407812E-3</v>
      </c>
      <c r="AX24" s="59">
        <f t="shared" si="6"/>
        <v>4.4618954131715148E-3</v>
      </c>
      <c r="AY24" s="59">
        <f t="shared" si="6"/>
        <v>4.4736724377041114E-3</v>
      </c>
      <c r="AZ24" s="6" t="s">
        <v>154</v>
      </c>
    </row>
    <row r="25" spans="1:52" ht="15" customHeight="1" x14ac:dyDescent="0.25">
      <c r="A25" s="51" t="s">
        <v>94</v>
      </c>
      <c r="B25" s="52" t="s">
        <v>3</v>
      </c>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v>1163.9816452800001</v>
      </c>
      <c r="AH25" s="53">
        <v>1139.5014732899999</v>
      </c>
      <c r="AI25" s="53">
        <v>1111.8704220499999</v>
      </c>
      <c r="AJ25" s="53">
        <v>1110.6837954499999</v>
      </c>
      <c r="AK25" s="53">
        <v>1123.60417899</v>
      </c>
      <c r="AL25" s="53">
        <v>1118.46842442</v>
      </c>
      <c r="AM25" s="53">
        <v>1180.88102366</v>
      </c>
      <c r="AN25" s="53">
        <v>1165.29113495</v>
      </c>
      <c r="AO25" s="53">
        <v>1185.7627813299998</v>
      </c>
      <c r="AP25" s="53">
        <v>1230.0660162500001</v>
      </c>
      <c r="AQ25" s="53">
        <v>1238.086</v>
      </c>
      <c r="AR25" s="53">
        <v>1201.4305862799999</v>
      </c>
      <c r="AS25" s="53">
        <v>1210.01495576</v>
      </c>
      <c r="AT25" s="53">
        <v>1210.4984236099999</v>
      </c>
      <c r="AU25" s="53">
        <v>1212.0947197099999</v>
      </c>
      <c r="AV25" s="53"/>
      <c r="AW25" s="53"/>
      <c r="AX25" s="53"/>
      <c r="AY25" s="53"/>
      <c r="AZ25" s="6"/>
    </row>
    <row r="26" spans="1:52" ht="15" customHeight="1" x14ac:dyDescent="0.25">
      <c r="A26" s="54"/>
      <c r="B26" s="55" t="s">
        <v>2</v>
      </c>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v>14708.357076799999</v>
      </c>
      <c r="AH26" s="56">
        <v>14486.074564879998</v>
      </c>
      <c r="AI26" s="56">
        <v>14353.02640314</v>
      </c>
      <c r="AJ26" s="56">
        <v>14229.222449270001</v>
      </c>
      <c r="AK26" s="56">
        <v>13967.45498278</v>
      </c>
      <c r="AL26" s="56">
        <v>13528.590280530001</v>
      </c>
      <c r="AM26" s="56">
        <v>13056.14259157</v>
      </c>
      <c r="AN26" s="56">
        <v>12818.29671047</v>
      </c>
      <c r="AO26" s="56">
        <v>12787.372452379999</v>
      </c>
      <c r="AP26" s="56">
        <v>12482.879637299999</v>
      </c>
      <c r="AQ26" s="56">
        <v>12233.355</v>
      </c>
      <c r="AR26" s="56">
        <v>11725.243122639999</v>
      </c>
      <c r="AS26" s="56">
        <v>11609.05641952</v>
      </c>
      <c r="AT26" s="56">
        <v>11549.920045270001</v>
      </c>
      <c r="AU26" s="56">
        <v>11259.03718807</v>
      </c>
      <c r="AV26" s="56"/>
      <c r="AW26" s="56"/>
      <c r="AX26" s="56"/>
      <c r="AY26" s="56"/>
      <c r="AZ26" s="6"/>
    </row>
    <row r="27" spans="1:52" ht="15" customHeight="1" x14ac:dyDescent="0.25">
      <c r="A27" s="57"/>
      <c r="B27" s="58" t="s">
        <v>8</v>
      </c>
      <c r="C27" s="59" t="str">
        <f t="shared" ref="C27:AU27" si="7">IF(C25&lt;&gt;"",C25/C26*100,"")</f>
        <v/>
      </c>
      <c r="D27" s="59" t="str">
        <f t="shared" si="7"/>
        <v/>
      </c>
      <c r="E27" s="59" t="str">
        <f t="shared" si="7"/>
        <v/>
      </c>
      <c r="F27" s="59" t="str">
        <f t="shared" si="7"/>
        <v/>
      </c>
      <c r="G27" s="59" t="str">
        <f t="shared" si="7"/>
        <v/>
      </c>
      <c r="H27" s="59" t="str">
        <f t="shared" si="7"/>
        <v/>
      </c>
      <c r="I27" s="59" t="str">
        <f t="shared" si="7"/>
        <v/>
      </c>
      <c r="J27" s="59" t="str">
        <f t="shared" si="7"/>
        <v/>
      </c>
      <c r="K27" s="59" t="str">
        <f t="shared" si="7"/>
        <v/>
      </c>
      <c r="L27" s="59" t="str">
        <f t="shared" si="7"/>
        <v/>
      </c>
      <c r="M27" s="59" t="str">
        <f t="shared" si="7"/>
        <v/>
      </c>
      <c r="N27" s="59" t="str">
        <f t="shared" si="7"/>
        <v/>
      </c>
      <c r="O27" s="59" t="str">
        <f t="shared" si="7"/>
        <v/>
      </c>
      <c r="P27" s="59" t="str">
        <f t="shared" si="7"/>
        <v/>
      </c>
      <c r="Q27" s="59" t="str">
        <f t="shared" si="7"/>
        <v/>
      </c>
      <c r="R27" s="59" t="str">
        <f t="shared" si="7"/>
        <v/>
      </c>
      <c r="S27" s="59" t="str">
        <f t="shared" si="7"/>
        <v/>
      </c>
      <c r="T27" s="59" t="str">
        <f t="shared" si="7"/>
        <v/>
      </c>
      <c r="U27" s="59" t="str">
        <f t="shared" si="7"/>
        <v/>
      </c>
      <c r="V27" s="59" t="str">
        <f t="shared" si="7"/>
        <v/>
      </c>
      <c r="W27" s="59" t="str">
        <f t="shared" si="7"/>
        <v/>
      </c>
      <c r="X27" s="59" t="str">
        <f t="shared" si="7"/>
        <v/>
      </c>
      <c r="Y27" s="59" t="str">
        <f t="shared" si="7"/>
        <v/>
      </c>
      <c r="Z27" s="59" t="str">
        <f t="shared" si="7"/>
        <v/>
      </c>
      <c r="AA27" s="59" t="str">
        <f t="shared" si="7"/>
        <v/>
      </c>
      <c r="AB27" s="59" t="str">
        <f t="shared" si="7"/>
        <v/>
      </c>
      <c r="AC27" s="59" t="str">
        <f t="shared" si="7"/>
        <v/>
      </c>
      <c r="AD27" s="59" t="str">
        <f t="shared" si="7"/>
        <v/>
      </c>
      <c r="AE27" s="59" t="str">
        <f t="shared" si="7"/>
        <v/>
      </c>
      <c r="AF27" s="59" t="str">
        <f t="shared" si="7"/>
        <v/>
      </c>
      <c r="AG27" s="59">
        <f t="shared" si="7"/>
        <v>7.9137434534818887</v>
      </c>
      <c r="AH27" s="59">
        <f t="shared" si="7"/>
        <v>7.866185336727483</v>
      </c>
      <c r="AI27" s="59">
        <f t="shared" si="7"/>
        <v>7.7465921877406769</v>
      </c>
      <c r="AJ27" s="59">
        <f t="shared" si="7"/>
        <v>7.8056534670802131</v>
      </c>
      <c r="AK27" s="59">
        <f t="shared" si="7"/>
        <v>8.0444446062310817</v>
      </c>
      <c r="AL27" s="59">
        <f t="shared" si="7"/>
        <v>8.2674425141669872</v>
      </c>
      <c r="AM27" s="59">
        <f t="shared" si="7"/>
        <v>9.0446394513373587</v>
      </c>
      <c r="AN27" s="59">
        <f t="shared" si="7"/>
        <v>9.0908422645435323</v>
      </c>
      <c r="AO27" s="59">
        <f t="shared" si="7"/>
        <v>9.2729197162729431</v>
      </c>
      <c r="AP27" s="59">
        <f t="shared" si="7"/>
        <v>9.8540244878629526</v>
      </c>
      <c r="AQ27" s="59">
        <f t="shared" si="7"/>
        <v>10.120576080723563</v>
      </c>
      <c r="AR27" s="59">
        <f t="shared" si="7"/>
        <v>10.246530274158543</v>
      </c>
      <c r="AS27" s="59">
        <f t="shared" si="7"/>
        <v>10.423025886284998</v>
      </c>
      <c r="AT27" s="59">
        <f t="shared" si="7"/>
        <v>10.480578383793498</v>
      </c>
      <c r="AU27" s="59">
        <f t="shared" si="7"/>
        <v>10.765527277894838</v>
      </c>
      <c r="AV27" s="59"/>
      <c r="AW27" s="59"/>
      <c r="AX27" s="59"/>
      <c r="AY27" s="59"/>
      <c r="AZ27" s="6" t="s">
        <v>155</v>
      </c>
    </row>
    <row r="28" spans="1:52" ht="15" customHeight="1" x14ac:dyDescent="0.25">
      <c r="A28" s="51" t="s">
        <v>14</v>
      </c>
      <c r="B28" s="52" t="s">
        <v>3</v>
      </c>
      <c r="C28" s="53">
        <v>39815.437361558499</v>
      </c>
      <c r="D28" s="53">
        <v>39540.805022740504</v>
      </c>
      <c r="E28" s="53">
        <v>38931.156093579499</v>
      </c>
      <c r="F28" s="53">
        <v>39306.871003443703</v>
      </c>
      <c r="G28" s="53">
        <v>39997.931063398806</v>
      </c>
      <c r="H28" s="53">
        <v>38378.481496225402</v>
      </c>
      <c r="I28" s="53">
        <v>36908.480462392996</v>
      </c>
      <c r="J28" s="53">
        <v>37401.382300971702</v>
      </c>
      <c r="K28" s="53">
        <v>36498.592400424102</v>
      </c>
      <c r="L28" s="53">
        <v>37865.231237889297</v>
      </c>
      <c r="M28" s="53">
        <v>37892.485927329006</v>
      </c>
      <c r="N28" s="53">
        <v>37154.956998858703</v>
      </c>
      <c r="O28" s="53">
        <v>36855.710380858494</v>
      </c>
      <c r="P28" s="53">
        <v>36069.901655735295</v>
      </c>
      <c r="Q28" s="53">
        <v>36736.825772760902</v>
      </c>
      <c r="R28" s="53">
        <v>37009.925053104598</v>
      </c>
      <c r="S28" s="53">
        <v>37421.113265927102</v>
      </c>
      <c r="T28" s="53">
        <v>37787.990465732</v>
      </c>
      <c r="U28" s="53">
        <v>38606.305496787303</v>
      </c>
      <c r="V28" s="53">
        <v>38071.884325621002</v>
      </c>
      <c r="W28" s="53">
        <v>38413.350111188905</v>
      </c>
      <c r="X28" s="53">
        <v>36602.614110855502</v>
      </c>
      <c r="Y28" s="53">
        <v>38404.8709770204</v>
      </c>
      <c r="Z28" s="53">
        <v>38293.034129641404</v>
      </c>
      <c r="AA28" s="53">
        <v>37670.288444213205</v>
      </c>
      <c r="AB28" s="53">
        <v>36422.185969190199</v>
      </c>
      <c r="AC28" s="53">
        <v>36872.940115974001</v>
      </c>
      <c r="AD28" s="53">
        <v>36227.1634568421</v>
      </c>
      <c r="AE28" s="53">
        <v>37263.962608551999</v>
      </c>
      <c r="AF28" s="53">
        <v>36335.042949329501</v>
      </c>
      <c r="AG28" s="53">
        <v>36219.2933296107</v>
      </c>
      <c r="AH28" s="53">
        <v>35143.0927472228</v>
      </c>
      <c r="AI28" s="53">
        <v>34654.330136796205</v>
      </c>
      <c r="AJ28" s="53">
        <v>33635.240101739102</v>
      </c>
      <c r="AK28" s="53">
        <v>29646.424674625301</v>
      </c>
      <c r="AL28" s="53">
        <v>25153.032531951401</v>
      </c>
      <c r="AM28" s="53">
        <v>23777.458864696098</v>
      </c>
      <c r="AN28" s="53">
        <v>24342.483524854801</v>
      </c>
      <c r="AO28" s="53">
        <v>25041.815059169101</v>
      </c>
      <c r="AP28" s="53">
        <v>26279.261480728699</v>
      </c>
      <c r="AQ28" s="53">
        <v>25850.71</v>
      </c>
      <c r="AR28" s="53">
        <v>24905.013394000001</v>
      </c>
      <c r="AS28" s="53">
        <v>25548.560000000001</v>
      </c>
      <c r="AT28" s="53">
        <v>26180.012066034902</v>
      </c>
      <c r="AU28" s="53">
        <v>26011.912681883998</v>
      </c>
      <c r="AV28" s="53">
        <v>26209.300241202702</v>
      </c>
      <c r="AW28" s="53">
        <v>25586.346870612801</v>
      </c>
      <c r="AX28" s="53">
        <v>25270.692886004399</v>
      </c>
      <c r="AY28" s="53">
        <v>24573.850834095003</v>
      </c>
      <c r="AZ28" s="6"/>
    </row>
    <row r="29" spans="1:52" ht="15" customHeight="1" x14ac:dyDescent="0.25">
      <c r="A29" s="54"/>
      <c r="B29" s="55" t="s">
        <v>2</v>
      </c>
      <c r="C29" s="56">
        <v>373147.49692633003</v>
      </c>
      <c r="D29" s="56">
        <v>373416.52314770303</v>
      </c>
      <c r="E29" s="56">
        <v>373741.85784904199</v>
      </c>
      <c r="F29" s="56">
        <v>376934.3974976</v>
      </c>
      <c r="G29" s="56">
        <v>378665.00823739695</v>
      </c>
      <c r="H29" s="56">
        <v>374416.59653510601</v>
      </c>
      <c r="I29" s="56">
        <v>369402.362580563</v>
      </c>
      <c r="J29" s="56">
        <v>371965.54609414801</v>
      </c>
      <c r="K29" s="56">
        <v>367001.63597411296</v>
      </c>
      <c r="L29" s="56">
        <v>368653.50873734098</v>
      </c>
      <c r="M29" s="56">
        <v>364504.804381366</v>
      </c>
      <c r="N29" s="56">
        <v>362410.08812264097</v>
      </c>
      <c r="O29" s="56">
        <v>358807.59809325699</v>
      </c>
      <c r="P29" s="56">
        <v>360935.69606760796</v>
      </c>
      <c r="Q29" s="56">
        <v>362690.85150992998</v>
      </c>
      <c r="R29" s="56">
        <v>363913.69946096599</v>
      </c>
      <c r="S29" s="56">
        <v>366716.79629016999</v>
      </c>
      <c r="T29" s="56">
        <v>368752.06233737298</v>
      </c>
      <c r="U29" s="56">
        <v>373515.874332048</v>
      </c>
      <c r="V29" s="56">
        <v>376791.95330907597</v>
      </c>
      <c r="W29" s="56">
        <v>379156.50798874599</v>
      </c>
      <c r="X29" s="56">
        <v>375513.42813399702</v>
      </c>
      <c r="Y29" s="56">
        <v>375833.1</v>
      </c>
      <c r="Z29" s="56">
        <v>375426.18</v>
      </c>
      <c r="AA29" s="56">
        <v>363550.58</v>
      </c>
      <c r="AB29" s="56">
        <v>361767.12889891304</v>
      </c>
      <c r="AC29" s="56">
        <v>362547.39567448699</v>
      </c>
      <c r="AD29" s="56">
        <v>362744.34429669502</v>
      </c>
      <c r="AE29" s="56">
        <v>364473.21385448403</v>
      </c>
      <c r="AF29" s="56">
        <v>366646.713298483</v>
      </c>
      <c r="AG29" s="56">
        <v>368668.44027305796</v>
      </c>
      <c r="AH29" s="56">
        <v>368251.89842719701</v>
      </c>
      <c r="AI29" s="56">
        <v>368159.07961552398</v>
      </c>
      <c r="AJ29" s="56">
        <v>361370.39514809701</v>
      </c>
      <c r="AK29" s="56">
        <v>361229.96888869599</v>
      </c>
      <c r="AL29" s="56">
        <v>357015.918604929</v>
      </c>
      <c r="AM29" s="56">
        <v>356463.680174398</v>
      </c>
      <c r="AN29" s="56">
        <v>357506.62806370202</v>
      </c>
      <c r="AO29" s="56">
        <v>359367.713170067</v>
      </c>
      <c r="AP29" s="56">
        <v>357698.15078179498</v>
      </c>
      <c r="AQ29" s="56">
        <v>362201</v>
      </c>
      <c r="AR29" s="56">
        <v>363447</v>
      </c>
      <c r="AS29" s="56">
        <v>364151.87</v>
      </c>
      <c r="AT29" s="56">
        <v>369340.42957984802</v>
      </c>
      <c r="AU29" s="56">
        <v>369541.32803895097</v>
      </c>
      <c r="AV29" s="56">
        <v>370417.274643504</v>
      </c>
      <c r="AW29" s="56">
        <v>367528.375015155</v>
      </c>
      <c r="AX29" s="56">
        <v>365556.46292747604</v>
      </c>
      <c r="AY29" s="56">
        <v>365016.22127697</v>
      </c>
      <c r="AZ29" s="6"/>
    </row>
    <row r="30" spans="1:52" ht="15" customHeight="1" x14ac:dyDescent="0.25">
      <c r="A30" s="57"/>
      <c r="B30" s="58" t="s">
        <v>8</v>
      </c>
      <c r="C30" s="59">
        <f t="shared" ref="C30:AY30" si="8">IF(C28&lt;&gt;"",C28/C29*100,"")</f>
        <v>10.670160644121701</v>
      </c>
      <c r="D30" s="59">
        <f t="shared" si="8"/>
        <v>10.588927530424339</v>
      </c>
      <c r="E30" s="59">
        <f t="shared" si="8"/>
        <v>10.416589760011354</v>
      </c>
      <c r="F30" s="59">
        <f t="shared" si="8"/>
        <v>10.428040333913536</v>
      </c>
      <c r="G30" s="59">
        <f t="shared" si="8"/>
        <v>10.562880169356143</v>
      </c>
      <c r="H30" s="59">
        <f t="shared" si="8"/>
        <v>10.250208417945213</v>
      </c>
      <c r="I30" s="59">
        <f t="shared" si="8"/>
        <v>9.9914034670916916</v>
      </c>
      <c r="J30" s="59">
        <f t="shared" si="8"/>
        <v>10.055066307540498</v>
      </c>
      <c r="K30" s="59">
        <f t="shared" si="8"/>
        <v>9.945076212956879</v>
      </c>
      <c r="L30" s="59">
        <f t="shared" si="8"/>
        <v>10.271224968827733</v>
      </c>
      <c r="M30" s="59">
        <f t="shared" si="8"/>
        <v>10.39560671680028</v>
      </c>
      <c r="N30" s="59">
        <f t="shared" si="8"/>
        <v>10.252186188118836</v>
      </c>
      <c r="O30" s="59">
        <f t="shared" si="8"/>
        <v>10.271719600341182</v>
      </c>
      <c r="P30" s="59">
        <f t="shared" si="8"/>
        <v>9.9934426128301066</v>
      </c>
      <c r="Q30" s="59">
        <f t="shared" si="8"/>
        <v>10.128963997801609</v>
      </c>
      <c r="R30" s="59">
        <f t="shared" si="8"/>
        <v>10.169973020505745</v>
      </c>
      <c r="S30" s="59">
        <f t="shared" si="8"/>
        <v>10.204363051949523</v>
      </c>
      <c r="T30" s="59">
        <f t="shared" si="8"/>
        <v>10.247533322582369</v>
      </c>
      <c r="U30" s="59">
        <f t="shared" si="8"/>
        <v>10.335920947356332</v>
      </c>
      <c r="V30" s="59">
        <f t="shared" si="8"/>
        <v>10.104219050132233</v>
      </c>
      <c r="W30" s="59">
        <f t="shared" si="8"/>
        <v>10.131264873957821</v>
      </c>
      <c r="X30" s="59">
        <f t="shared" si="8"/>
        <v>9.7473515907916717</v>
      </c>
      <c r="Y30" s="59">
        <f t="shared" si="8"/>
        <v>10.218597291462729</v>
      </c>
      <c r="Z30" s="59">
        <f t="shared" si="8"/>
        <v>10.199883803958851</v>
      </c>
      <c r="AA30" s="59">
        <f t="shared" si="8"/>
        <v>10.361773716387196</v>
      </c>
      <c r="AB30" s="59">
        <f t="shared" si="8"/>
        <v>10.067853892653549</v>
      </c>
      <c r="AC30" s="59">
        <f t="shared" si="8"/>
        <v>10.170515787977237</v>
      </c>
      <c r="AD30" s="59">
        <f t="shared" si="8"/>
        <v>9.9869685155480372</v>
      </c>
      <c r="AE30" s="59">
        <f t="shared" si="8"/>
        <v>10.224060696934959</v>
      </c>
      <c r="AF30" s="59">
        <f t="shared" si="8"/>
        <v>9.9100964583717808</v>
      </c>
      <c r="AG30" s="59">
        <f t="shared" si="8"/>
        <v>9.8243541819811107</v>
      </c>
      <c r="AH30" s="59">
        <f t="shared" si="8"/>
        <v>9.5432210661557662</v>
      </c>
      <c r="AI30" s="59">
        <f t="shared" si="8"/>
        <v>9.4128685276447417</v>
      </c>
      <c r="AJ30" s="59">
        <f t="shared" si="8"/>
        <v>9.3076910984793564</v>
      </c>
      <c r="AK30" s="59">
        <f t="shared" si="8"/>
        <v>8.2070778251956469</v>
      </c>
      <c r="AL30" s="59">
        <f t="shared" si="8"/>
        <v>7.0453532240912624</v>
      </c>
      <c r="AM30" s="59">
        <f t="shared" si="8"/>
        <v>6.6703735014639083</v>
      </c>
      <c r="AN30" s="59">
        <f t="shared" si="8"/>
        <v>6.8089600622781621</v>
      </c>
      <c r="AO30" s="59">
        <f t="shared" si="8"/>
        <v>6.9682985258384429</v>
      </c>
      <c r="AP30" s="59">
        <f t="shared" si="8"/>
        <v>7.3467702931345942</v>
      </c>
      <c r="AQ30" s="59">
        <f t="shared" si="8"/>
        <v>7.1371172360098392</v>
      </c>
      <c r="AR30" s="59">
        <f t="shared" si="8"/>
        <v>6.8524470951748127</v>
      </c>
      <c r="AS30" s="59">
        <f t="shared" si="8"/>
        <v>7.0159079507129825</v>
      </c>
      <c r="AT30" s="59">
        <f t="shared" si="8"/>
        <v>7.0883147279101273</v>
      </c>
      <c r="AU30" s="59">
        <f t="shared" si="8"/>
        <v>7.0389725609099534</v>
      </c>
      <c r="AV30" s="59">
        <f t="shared" si="8"/>
        <v>7.0756149983628553</v>
      </c>
      <c r="AW30" s="59">
        <f t="shared" si="8"/>
        <v>6.9617337354041711</v>
      </c>
      <c r="AX30" s="59">
        <f t="shared" si="8"/>
        <v>6.9129383416257459</v>
      </c>
      <c r="AY30" s="59">
        <f t="shared" si="8"/>
        <v>6.7322626781149699</v>
      </c>
      <c r="AZ30" s="6" t="s">
        <v>154</v>
      </c>
    </row>
    <row r="31" spans="1:52" ht="15" customHeight="1" x14ac:dyDescent="0.25">
      <c r="A31" s="51" t="s">
        <v>15</v>
      </c>
      <c r="B31" s="52" t="s">
        <v>3</v>
      </c>
      <c r="C31" s="53">
        <v>1.7862691196269553</v>
      </c>
      <c r="D31" s="53">
        <v>1.7809947478819668</v>
      </c>
      <c r="E31" s="53">
        <v>3.6943893898523852</v>
      </c>
      <c r="F31" s="53">
        <v>2.0441279620289077</v>
      </c>
      <c r="G31" s="53">
        <v>2.0872956994176426</v>
      </c>
      <c r="H31" s="53">
        <v>2.0080290859164696</v>
      </c>
      <c r="I31" s="53">
        <v>2.0176072107903007</v>
      </c>
      <c r="J31" s="53">
        <v>2.1942661755367352</v>
      </c>
      <c r="K31" s="53">
        <v>2.1645341035314862</v>
      </c>
      <c r="L31" s="53">
        <v>2.2079601825388662</v>
      </c>
      <c r="M31" s="53">
        <v>2.2439657165280273</v>
      </c>
      <c r="N31" s="53">
        <v>2.2096838678146873</v>
      </c>
      <c r="O31" s="53">
        <v>2.247423175182405</v>
      </c>
      <c r="P31" s="53">
        <v>2.1960275365998121</v>
      </c>
      <c r="Q31" s="53">
        <v>2.247398173105025</v>
      </c>
      <c r="R31" s="53">
        <v>2.175973371898376</v>
      </c>
      <c r="S31" s="53">
        <v>2.227155310609823</v>
      </c>
      <c r="T31" s="53">
        <v>2.1639886740933525</v>
      </c>
      <c r="U31" s="53">
        <v>2.1674280429546577</v>
      </c>
      <c r="V31" s="53">
        <v>2.1343565838395944</v>
      </c>
      <c r="W31" s="53">
        <v>2.1364559999999986</v>
      </c>
      <c r="X31" s="53">
        <v>1.9881140000000004</v>
      </c>
      <c r="Y31" s="53">
        <v>1.728312000000001</v>
      </c>
      <c r="Z31" s="53">
        <v>1.6852050000000007</v>
      </c>
      <c r="AA31" s="53">
        <v>1.6767345235725974</v>
      </c>
      <c r="AB31" s="53">
        <v>1.9235160949162304</v>
      </c>
      <c r="AC31" s="53">
        <v>1.6073200000000003</v>
      </c>
      <c r="AD31" s="53">
        <v>1.3125979999999995</v>
      </c>
      <c r="AE31" s="53">
        <v>1.0666235826378776</v>
      </c>
      <c r="AF31" s="53">
        <v>0.81146436412645506</v>
      </c>
      <c r="AG31" s="53">
        <v>0.84309367114517864</v>
      </c>
      <c r="AH31" s="53">
        <v>1.0449036251452313</v>
      </c>
      <c r="AI31" s="53">
        <v>1.0572498775980868</v>
      </c>
      <c r="AJ31" s="53">
        <v>1.0320855859745361</v>
      </c>
      <c r="AK31" s="53">
        <v>0.99770189984168445</v>
      </c>
      <c r="AL31" s="53">
        <v>0.79491836272791416</v>
      </c>
      <c r="AM31" s="53">
        <v>1.0211349299702697</v>
      </c>
      <c r="AN31" s="53">
        <v>0.15556885503563253</v>
      </c>
      <c r="AO31" s="53">
        <v>0.16356355439192322</v>
      </c>
      <c r="AP31" s="53">
        <v>0.21721101441434998</v>
      </c>
      <c r="AQ31" s="53">
        <v>0.55278844410950978</v>
      </c>
      <c r="AR31" s="53">
        <v>0.49636168673519976</v>
      </c>
      <c r="AS31" s="53">
        <v>0.25429063366616012</v>
      </c>
      <c r="AT31" s="53">
        <v>0.22226000000000004</v>
      </c>
      <c r="AU31" s="53">
        <v>0.55659999999999998</v>
      </c>
      <c r="AV31" s="53">
        <v>0.66966000000000037</v>
      </c>
      <c r="AW31" s="53">
        <v>0.43784000000000001</v>
      </c>
      <c r="AX31" s="53">
        <v>1.7016000000000004</v>
      </c>
      <c r="AY31" s="53">
        <v>0.21082000000000001</v>
      </c>
      <c r="AZ31" s="6"/>
    </row>
    <row r="32" spans="1:52" ht="15" customHeight="1" x14ac:dyDescent="0.25">
      <c r="A32" s="54"/>
      <c r="B32" s="55" t="s">
        <v>2</v>
      </c>
      <c r="C32" s="56">
        <v>20519.967100208032</v>
      </c>
      <c r="D32" s="56">
        <v>19227.377463787692</v>
      </c>
      <c r="E32" s="56">
        <v>18268.875655655102</v>
      </c>
      <c r="F32" s="56">
        <v>18557.716123845083</v>
      </c>
      <c r="G32" s="56">
        <v>19423.644718406005</v>
      </c>
      <c r="H32" s="56">
        <v>19302.994583680567</v>
      </c>
      <c r="I32" s="56">
        <v>19084.205727491637</v>
      </c>
      <c r="J32" s="56">
        <v>19830.577442824808</v>
      </c>
      <c r="K32" s="56">
        <v>19687.499475670185</v>
      </c>
      <c r="L32" s="56">
        <v>20172.972480992783</v>
      </c>
      <c r="M32" s="56">
        <v>19713.47929150283</v>
      </c>
      <c r="N32" s="56">
        <v>19427.398871681038</v>
      </c>
      <c r="O32" s="56">
        <v>19894.712154021541</v>
      </c>
      <c r="P32" s="56">
        <v>18746.935184755333</v>
      </c>
      <c r="Q32" s="56">
        <v>18769.889718942821</v>
      </c>
      <c r="R32" s="56">
        <v>19247.924066406609</v>
      </c>
      <c r="S32" s="56">
        <v>19475.257841939241</v>
      </c>
      <c r="T32" s="56">
        <v>18808.920666008831</v>
      </c>
      <c r="U32" s="56">
        <v>19561.706690560983</v>
      </c>
      <c r="V32" s="56">
        <v>20248.610263315302</v>
      </c>
      <c r="W32" s="56">
        <v>20217.876587999988</v>
      </c>
      <c r="X32" s="56">
        <v>19584.407694000005</v>
      </c>
      <c r="Y32" s="56">
        <v>19512.930532000013</v>
      </c>
      <c r="Z32" s="56">
        <v>20049.108579000007</v>
      </c>
      <c r="AA32" s="56">
        <v>20074.099972287968</v>
      </c>
      <c r="AB32" s="56">
        <v>17689.039271051122</v>
      </c>
      <c r="AC32" s="56">
        <v>19310.499840000004</v>
      </c>
      <c r="AD32" s="56">
        <v>20402.754336999991</v>
      </c>
      <c r="AE32" s="56">
        <v>21832.709202742608</v>
      </c>
      <c r="AF32" s="56">
        <v>21260.315216046405</v>
      </c>
      <c r="AG32" s="56">
        <v>21510.09119857043</v>
      </c>
      <c r="AH32" s="56">
        <v>21532.105819882083</v>
      </c>
      <c r="AI32" s="56">
        <v>22401.09822198252</v>
      </c>
      <c r="AJ32" s="56">
        <v>22555.913293077665</v>
      </c>
      <c r="AK32" s="56">
        <v>22361.776915631675</v>
      </c>
      <c r="AL32" s="56">
        <v>21881.189966254733</v>
      </c>
      <c r="AM32" s="56">
        <v>22084.728405127247</v>
      </c>
      <c r="AN32" s="56">
        <v>21368.136271557341</v>
      </c>
      <c r="AO32" s="56">
        <v>21501.463274415481</v>
      </c>
      <c r="AP32" s="56">
        <v>24318.415998260996</v>
      </c>
      <c r="AQ32" s="56">
        <v>24666.808358159091</v>
      </c>
      <c r="AR32" s="56">
        <v>24258.390528420183</v>
      </c>
      <c r="AS32" s="56">
        <v>24915.554073922587</v>
      </c>
      <c r="AT32" s="56">
        <v>25675.808590000004</v>
      </c>
      <c r="AU32" s="56">
        <v>25946.799559999996</v>
      </c>
      <c r="AV32" s="56">
        <v>26221.318570000014</v>
      </c>
      <c r="AW32" s="56">
        <v>25421.099859999998</v>
      </c>
      <c r="AX32" s="56">
        <v>24954.921150000009</v>
      </c>
      <c r="AY32" s="56">
        <v>25191.51426</v>
      </c>
      <c r="AZ32" s="6"/>
    </row>
    <row r="33" spans="1:52" ht="15" customHeight="1" x14ac:dyDescent="0.25">
      <c r="A33" s="57"/>
      <c r="B33" s="58" t="s">
        <v>8</v>
      </c>
      <c r="C33" s="59">
        <f t="shared" ref="C33:AY33" si="9">IF(C31&lt;&gt;"",C31/C32*100,"")</f>
        <v>8.7050291596658842E-3</v>
      </c>
      <c r="D33" s="59">
        <f t="shared" si="9"/>
        <v>9.262806387591041E-3</v>
      </c>
      <c r="E33" s="59">
        <f t="shared" si="9"/>
        <v>2.0222313947978472E-2</v>
      </c>
      <c r="F33" s="59">
        <f t="shared" si="9"/>
        <v>1.1014975918304826E-2</v>
      </c>
      <c r="G33" s="59">
        <f t="shared" si="9"/>
        <v>1.0746158765145163E-2</v>
      </c>
      <c r="H33" s="59">
        <f t="shared" si="9"/>
        <v>1.0402681704185568E-2</v>
      </c>
      <c r="I33" s="59">
        <f t="shared" si="9"/>
        <v>1.0572130900286036E-2</v>
      </c>
      <c r="J33" s="59">
        <f t="shared" si="9"/>
        <v>1.1065064453434132E-2</v>
      </c>
      <c r="K33" s="59">
        <f t="shared" si="9"/>
        <v>1.0994459231383945E-2</v>
      </c>
      <c r="L33" s="59">
        <f t="shared" si="9"/>
        <v>1.0945140507276421E-2</v>
      </c>
      <c r="M33" s="59">
        <f t="shared" si="9"/>
        <v>1.1382900417255374E-2</v>
      </c>
      <c r="N33" s="59">
        <f t="shared" si="9"/>
        <v>1.1374059298466882E-2</v>
      </c>
      <c r="O33" s="59">
        <f t="shared" si="9"/>
        <v>1.1296585533800287E-2</v>
      </c>
      <c r="P33" s="59">
        <f t="shared" si="9"/>
        <v>1.1714061605043484E-2</v>
      </c>
      <c r="Q33" s="59">
        <f t="shared" si="9"/>
        <v>1.1973422362929075E-2</v>
      </c>
      <c r="R33" s="59">
        <f t="shared" si="9"/>
        <v>1.1304976912788745E-2</v>
      </c>
      <c r="S33" s="59">
        <f t="shared" si="9"/>
        <v>1.1435819380084032E-2</v>
      </c>
      <c r="T33" s="59">
        <f t="shared" si="9"/>
        <v>1.1505118834405406E-2</v>
      </c>
      <c r="U33" s="59">
        <f t="shared" si="9"/>
        <v>1.1079953693409054E-2</v>
      </c>
      <c r="V33" s="59">
        <f t="shared" si="9"/>
        <v>1.0540755914031488E-2</v>
      </c>
      <c r="W33" s="59">
        <f t="shared" si="9"/>
        <v>1.0567163127645458E-2</v>
      </c>
      <c r="X33" s="59">
        <f t="shared" si="9"/>
        <v>1.0151514567423404E-2</v>
      </c>
      <c r="Y33" s="59">
        <f t="shared" si="9"/>
        <v>8.8572651717571324E-3</v>
      </c>
      <c r="Z33" s="59">
        <f t="shared" si="9"/>
        <v>8.4053861714586727E-3</v>
      </c>
      <c r="AA33" s="59">
        <f t="shared" si="9"/>
        <v>8.3527257804200811E-3</v>
      </c>
      <c r="AB33" s="59">
        <f t="shared" si="9"/>
        <v>1.0874056331957767E-2</v>
      </c>
      <c r="AC33" s="59">
        <f t="shared" si="9"/>
        <v>8.3235546118313221E-3</v>
      </c>
      <c r="AD33" s="59">
        <f t="shared" si="9"/>
        <v>6.4334353015250943E-3</v>
      </c>
      <c r="AE33" s="59">
        <f t="shared" si="9"/>
        <v>4.8854385075760053E-3</v>
      </c>
      <c r="AF33" s="59">
        <f t="shared" si="9"/>
        <v>3.8168030712639454E-3</v>
      </c>
      <c r="AG33" s="59">
        <f t="shared" si="9"/>
        <v>3.9195262510147372E-3</v>
      </c>
      <c r="AH33" s="59">
        <f t="shared" si="9"/>
        <v>4.8527702486971785E-3</v>
      </c>
      <c r="AI33" s="59">
        <f t="shared" si="9"/>
        <v>4.7196341318685537E-3</v>
      </c>
      <c r="AJ33" s="59">
        <f t="shared" si="9"/>
        <v>4.5756763318082084E-3</v>
      </c>
      <c r="AK33" s="59">
        <f t="shared" si="9"/>
        <v>4.4616396255355512E-3</v>
      </c>
      <c r="AL33" s="59">
        <f t="shared" si="9"/>
        <v>3.632884518409834E-3</v>
      </c>
      <c r="AM33" s="59">
        <f t="shared" si="9"/>
        <v>4.6237151358094145E-3</v>
      </c>
      <c r="AN33" s="59">
        <f t="shared" si="9"/>
        <v>7.2804129035205958E-4</v>
      </c>
      <c r="AO33" s="59">
        <f t="shared" si="9"/>
        <v>7.6070894480259371E-4</v>
      </c>
      <c r="AP33" s="59">
        <f t="shared" si="9"/>
        <v>8.931955700975042E-4</v>
      </c>
      <c r="AQ33" s="59">
        <f t="shared" si="9"/>
        <v>2.2410213598901326E-3</v>
      </c>
      <c r="AR33" s="59">
        <f t="shared" si="9"/>
        <v>2.0461443480913615E-3</v>
      </c>
      <c r="AS33" s="59">
        <f t="shared" si="9"/>
        <v>1.020609988891673E-3</v>
      </c>
      <c r="AT33" s="59">
        <f t="shared" si="9"/>
        <v>8.6563972940102056E-4</v>
      </c>
      <c r="AU33" s="59">
        <f t="shared" si="9"/>
        <v>2.1451585915746754E-3</v>
      </c>
      <c r="AV33" s="59">
        <f t="shared" si="9"/>
        <v>2.5538761455198627E-3</v>
      </c>
      <c r="AW33" s="59">
        <f t="shared" si="9"/>
        <v>1.7223487670135764E-3</v>
      </c>
      <c r="AX33" s="59">
        <f t="shared" si="9"/>
        <v>6.8186951574479319E-3</v>
      </c>
      <c r="AY33" s="59">
        <f t="shared" si="9"/>
        <v>8.3686910530323961E-4</v>
      </c>
      <c r="AZ33" s="6" t="s">
        <v>154</v>
      </c>
    </row>
    <row r="34" spans="1:52" ht="15" customHeight="1" x14ac:dyDescent="0.25">
      <c r="A34" s="51" t="s">
        <v>16</v>
      </c>
      <c r="B34" s="52" t="s">
        <v>3</v>
      </c>
      <c r="C34" s="53">
        <v>0</v>
      </c>
      <c r="D34" s="53">
        <v>0</v>
      </c>
      <c r="E34" s="53">
        <v>0</v>
      </c>
      <c r="F34" s="53">
        <v>0</v>
      </c>
      <c r="G34" s="53">
        <v>0</v>
      </c>
      <c r="H34" s="53">
        <v>0</v>
      </c>
      <c r="I34" s="53">
        <v>0</v>
      </c>
      <c r="J34" s="53">
        <v>0</v>
      </c>
      <c r="K34" s="53">
        <v>0</v>
      </c>
      <c r="L34" s="53">
        <v>0</v>
      </c>
      <c r="M34" s="53">
        <v>0</v>
      </c>
      <c r="N34" s="53">
        <v>0</v>
      </c>
      <c r="O34" s="53">
        <v>0</v>
      </c>
      <c r="P34" s="53">
        <v>0</v>
      </c>
      <c r="Q34" s="53">
        <v>0</v>
      </c>
      <c r="R34" s="53">
        <v>0</v>
      </c>
      <c r="S34" s="53">
        <v>0</v>
      </c>
      <c r="T34" s="53">
        <v>0</v>
      </c>
      <c r="U34" s="53">
        <v>0</v>
      </c>
      <c r="V34" s="53">
        <v>0</v>
      </c>
      <c r="W34" s="53">
        <v>0</v>
      </c>
      <c r="X34" s="53">
        <v>0</v>
      </c>
      <c r="Y34" s="53">
        <v>0</v>
      </c>
      <c r="Z34" s="53">
        <v>0</v>
      </c>
      <c r="AA34" s="53">
        <v>0</v>
      </c>
      <c r="AB34" s="53">
        <v>0</v>
      </c>
      <c r="AC34" s="53">
        <v>0</v>
      </c>
      <c r="AD34" s="53">
        <v>0</v>
      </c>
      <c r="AE34" s="53">
        <v>0</v>
      </c>
      <c r="AF34" s="53">
        <v>0</v>
      </c>
      <c r="AG34" s="53">
        <v>0</v>
      </c>
      <c r="AH34" s="53">
        <v>0</v>
      </c>
      <c r="AI34" s="53">
        <v>0</v>
      </c>
      <c r="AJ34" s="53">
        <v>0</v>
      </c>
      <c r="AK34" s="53">
        <v>0</v>
      </c>
      <c r="AL34" s="53">
        <v>0</v>
      </c>
      <c r="AM34" s="53">
        <v>0</v>
      </c>
      <c r="AN34" s="53">
        <v>0</v>
      </c>
      <c r="AO34" s="53">
        <v>0</v>
      </c>
      <c r="AP34" s="53">
        <v>0</v>
      </c>
      <c r="AQ34" s="53">
        <v>0</v>
      </c>
      <c r="AR34" s="53">
        <v>0</v>
      </c>
      <c r="AS34" s="53">
        <v>0</v>
      </c>
      <c r="AT34" s="53">
        <v>0</v>
      </c>
      <c r="AU34" s="53">
        <v>0</v>
      </c>
      <c r="AV34" s="53">
        <v>0</v>
      </c>
      <c r="AW34" s="53">
        <v>0</v>
      </c>
      <c r="AX34" s="53">
        <v>0</v>
      </c>
      <c r="AY34" s="53">
        <v>0</v>
      </c>
      <c r="AZ34" s="6"/>
    </row>
    <row r="35" spans="1:52" ht="15" customHeight="1" x14ac:dyDescent="0.25">
      <c r="A35" s="54"/>
      <c r="B35" s="55" t="s">
        <v>2</v>
      </c>
      <c r="C35" s="56">
        <v>68546</v>
      </c>
      <c r="D35" s="56">
        <v>68890</v>
      </c>
      <c r="E35" s="56">
        <v>69358</v>
      </c>
      <c r="F35" s="56">
        <v>70208</v>
      </c>
      <c r="G35" s="56">
        <v>71635</v>
      </c>
      <c r="H35" s="56">
        <v>70695</v>
      </c>
      <c r="I35" s="56">
        <v>68886</v>
      </c>
      <c r="J35" s="56">
        <v>69757</v>
      </c>
      <c r="K35" s="56">
        <v>69928</v>
      </c>
      <c r="L35" s="56">
        <v>71392</v>
      </c>
      <c r="M35" s="56">
        <v>71497</v>
      </c>
      <c r="N35" s="56">
        <v>72038</v>
      </c>
      <c r="O35" s="56">
        <v>71937</v>
      </c>
      <c r="P35" s="56">
        <v>72778</v>
      </c>
      <c r="Q35" s="56">
        <v>77169</v>
      </c>
      <c r="R35" s="56">
        <v>76450</v>
      </c>
      <c r="S35" s="56">
        <v>77295</v>
      </c>
      <c r="T35" s="56">
        <v>77885</v>
      </c>
      <c r="U35" s="56">
        <v>75874</v>
      </c>
      <c r="V35" s="56">
        <v>75466</v>
      </c>
      <c r="W35" s="56">
        <v>75614</v>
      </c>
      <c r="X35" s="56">
        <v>73687</v>
      </c>
      <c r="Y35" s="56">
        <v>73912</v>
      </c>
      <c r="Z35" s="56">
        <v>74111</v>
      </c>
      <c r="AA35" s="56">
        <v>74700</v>
      </c>
      <c r="AB35" s="56">
        <v>74837</v>
      </c>
      <c r="AC35" s="56">
        <v>74768</v>
      </c>
      <c r="AD35" s="56">
        <v>77681</v>
      </c>
      <c r="AE35" s="56">
        <v>77843</v>
      </c>
      <c r="AF35" s="56">
        <v>77269</v>
      </c>
      <c r="AG35" s="56">
        <v>76395</v>
      </c>
      <c r="AH35" s="56">
        <v>76981</v>
      </c>
      <c r="AI35" s="56">
        <v>77853</v>
      </c>
      <c r="AJ35" s="56">
        <v>78436</v>
      </c>
      <c r="AK35" s="56">
        <v>79153</v>
      </c>
      <c r="AL35" s="56">
        <v>78212</v>
      </c>
      <c r="AM35" s="56">
        <v>79753</v>
      </c>
      <c r="AN35" s="56">
        <v>81182</v>
      </c>
      <c r="AO35" s="56">
        <v>81290</v>
      </c>
      <c r="AP35" s="56">
        <v>82192</v>
      </c>
      <c r="AQ35" s="56">
        <v>83922</v>
      </c>
      <c r="AR35" s="56">
        <v>84298</v>
      </c>
      <c r="AS35" s="56">
        <v>83521</v>
      </c>
      <c r="AT35" s="56">
        <v>82904</v>
      </c>
      <c r="AU35" s="56">
        <v>83756</v>
      </c>
      <c r="AV35" s="56">
        <v>84195</v>
      </c>
      <c r="AW35" s="56">
        <v>83383</v>
      </c>
      <c r="AX35" s="56">
        <v>83130</v>
      </c>
      <c r="AY35" s="56">
        <v>82718</v>
      </c>
      <c r="AZ35" s="6"/>
    </row>
    <row r="36" spans="1:52" ht="15" customHeight="1" x14ac:dyDescent="0.25">
      <c r="A36" s="57"/>
      <c r="B36" s="58" t="s">
        <v>8</v>
      </c>
      <c r="C36" s="59">
        <f t="shared" ref="C36:AY36" si="10">IF(C34&lt;&gt;"",C34/C35*100,"")</f>
        <v>0</v>
      </c>
      <c r="D36" s="59">
        <f t="shared" si="10"/>
        <v>0</v>
      </c>
      <c r="E36" s="59">
        <f t="shared" si="10"/>
        <v>0</v>
      </c>
      <c r="F36" s="59">
        <f t="shared" si="10"/>
        <v>0</v>
      </c>
      <c r="G36" s="59">
        <f t="shared" si="10"/>
        <v>0</v>
      </c>
      <c r="H36" s="59">
        <f t="shared" si="10"/>
        <v>0</v>
      </c>
      <c r="I36" s="59">
        <f t="shared" si="10"/>
        <v>0</v>
      </c>
      <c r="J36" s="59">
        <f t="shared" si="10"/>
        <v>0</v>
      </c>
      <c r="K36" s="59">
        <f t="shared" si="10"/>
        <v>0</v>
      </c>
      <c r="L36" s="59">
        <f t="shared" si="10"/>
        <v>0</v>
      </c>
      <c r="M36" s="59">
        <f t="shared" si="10"/>
        <v>0</v>
      </c>
      <c r="N36" s="59">
        <f t="shared" si="10"/>
        <v>0</v>
      </c>
      <c r="O36" s="59">
        <f t="shared" si="10"/>
        <v>0</v>
      </c>
      <c r="P36" s="59">
        <f t="shared" si="10"/>
        <v>0</v>
      </c>
      <c r="Q36" s="59">
        <f t="shared" si="10"/>
        <v>0</v>
      </c>
      <c r="R36" s="59">
        <f t="shared" si="10"/>
        <v>0</v>
      </c>
      <c r="S36" s="59">
        <f t="shared" si="10"/>
        <v>0</v>
      </c>
      <c r="T36" s="59">
        <f t="shared" si="10"/>
        <v>0</v>
      </c>
      <c r="U36" s="59">
        <f t="shared" si="10"/>
        <v>0</v>
      </c>
      <c r="V36" s="59">
        <f t="shared" si="10"/>
        <v>0</v>
      </c>
      <c r="W36" s="59">
        <f t="shared" si="10"/>
        <v>0</v>
      </c>
      <c r="X36" s="59">
        <f t="shared" si="10"/>
        <v>0</v>
      </c>
      <c r="Y36" s="59">
        <f t="shared" si="10"/>
        <v>0</v>
      </c>
      <c r="Z36" s="59">
        <f t="shared" si="10"/>
        <v>0</v>
      </c>
      <c r="AA36" s="59">
        <f t="shared" si="10"/>
        <v>0</v>
      </c>
      <c r="AB36" s="59">
        <f t="shared" si="10"/>
        <v>0</v>
      </c>
      <c r="AC36" s="59">
        <f t="shared" si="10"/>
        <v>0</v>
      </c>
      <c r="AD36" s="59">
        <f t="shared" si="10"/>
        <v>0</v>
      </c>
      <c r="AE36" s="59">
        <f t="shared" si="10"/>
        <v>0</v>
      </c>
      <c r="AF36" s="59">
        <f t="shared" si="10"/>
        <v>0</v>
      </c>
      <c r="AG36" s="59">
        <f t="shared" si="10"/>
        <v>0</v>
      </c>
      <c r="AH36" s="59">
        <f t="shared" si="10"/>
        <v>0</v>
      </c>
      <c r="AI36" s="59">
        <f t="shared" si="10"/>
        <v>0</v>
      </c>
      <c r="AJ36" s="59">
        <f t="shared" si="10"/>
        <v>0</v>
      </c>
      <c r="AK36" s="59">
        <f t="shared" si="10"/>
        <v>0</v>
      </c>
      <c r="AL36" s="59">
        <f t="shared" si="10"/>
        <v>0</v>
      </c>
      <c r="AM36" s="59">
        <f t="shared" si="10"/>
        <v>0</v>
      </c>
      <c r="AN36" s="59">
        <f t="shared" si="10"/>
        <v>0</v>
      </c>
      <c r="AO36" s="59">
        <f t="shared" si="10"/>
        <v>0</v>
      </c>
      <c r="AP36" s="59">
        <f t="shared" si="10"/>
        <v>0</v>
      </c>
      <c r="AQ36" s="59">
        <f t="shared" si="10"/>
        <v>0</v>
      </c>
      <c r="AR36" s="59">
        <f t="shared" si="10"/>
        <v>0</v>
      </c>
      <c r="AS36" s="59">
        <f t="shared" si="10"/>
        <v>0</v>
      </c>
      <c r="AT36" s="59">
        <f t="shared" si="10"/>
        <v>0</v>
      </c>
      <c r="AU36" s="59">
        <f t="shared" si="10"/>
        <v>0</v>
      </c>
      <c r="AV36" s="59">
        <f t="shared" si="10"/>
        <v>0</v>
      </c>
      <c r="AW36" s="59">
        <f t="shared" si="10"/>
        <v>0</v>
      </c>
      <c r="AX36" s="59">
        <f t="shared" si="10"/>
        <v>0</v>
      </c>
      <c r="AY36" s="59">
        <f t="shared" si="10"/>
        <v>0</v>
      </c>
      <c r="AZ36" s="6" t="s">
        <v>154</v>
      </c>
    </row>
    <row r="37" spans="1:52" ht="15" customHeight="1" x14ac:dyDescent="0.25">
      <c r="A37" s="51" t="s">
        <v>17</v>
      </c>
      <c r="B37" s="52" t="s">
        <v>3</v>
      </c>
      <c r="C37" s="53">
        <v>8995.1180413589809</v>
      </c>
      <c r="D37" s="53">
        <v>9027.0688251207812</v>
      </c>
      <c r="E37" s="53">
        <v>9136.9620165051892</v>
      </c>
      <c r="F37" s="53">
        <v>9516.9187314341907</v>
      </c>
      <c r="G37" s="53">
        <v>9520.7376432900201</v>
      </c>
      <c r="H37" s="53">
        <v>9034.4189037399901</v>
      </c>
      <c r="I37" s="53">
        <v>8799.08961085997</v>
      </c>
      <c r="J37" s="53">
        <v>8857.4830127199984</v>
      </c>
      <c r="K37" s="53">
        <v>8829.7133462499896</v>
      </c>
      <c r="L37" s="53">
        <v>9216.8741022199993</v>
      </c>
      <c r="M37" s="53">
        <v>9285.1733136799794</v>
      </c>
      <c r="N37" s="53">
        <v>9171.2923546899801</v>
      </c>
      <c r="O37" s="53">
        <v>9125.1502127099902</v>
      </c>
      <c r="P37" s="53">
        <v>8963.1035285999787</v>
      </c>
      <c r="Q37" s="53">
        <v>8986.6991225599995</v>
      </c>
      <c r="R37" s="53">
        <v>9008.9761220800101</v>
      </c>
      <c r="S37" s="53">
        <v>8941.5029994041688</v>
      </c>
      <c r="T37" s="53">
        <v>9066.0981642000006</v>
      </c>
      <c r="U37" s="53">
        <v>9161.7688127388192</v>
      </c>
      <c r="V37" s="53">
        <v>8835.9326442599795</v>
      </c>
      <c r="W37" s="53">
        <v>8788.2315344899998</v>
      </c>
      <c r="X37" s="53">
        <v>8503.6990631999997</v>
      </c>
      <c r="Y37" s="53">
        <v>8393.3986705799998</v>
      </c>
      <c r="Z37" s="53">
        <v>8173.8680442199802</v>
      </c>
      <c r="AA37" s="53">
        <v>7892.8337698800005</v>
      </c>
      <c r="AB37" s="53">
        <v>7708.1277073500205</v>
      </c>
      <c r="AC37" s="53">
        <v>7495.1175376199999</v>
      </c>
      <c r="AD37" s="53">
        <v>5817.8389375200104</v>
      </c>
      <c r="AE37" s="53">
        <v>6095.5347412800002</v>
      </c>
      <c r="AF37" s="53">
        <v>5792.2146388199899</v>
      </c>
      <c r="AG37" s="53">
        <v>5891.3413747700197</v>
      </c>
      <c r="AH37" s="53">
        <v>5902.7094053400006</v>
      </c>
      <c r="AI37" s="53">
        <v>6522.9146676</v>
      </c>
      <c r="AJ37" s="53">
        <v>6449.0441066599997</v>
      </c>
      <c r="AK37" s="53">
        <v>6449.9510119899996</v>
      </c>
      <c r="AL37" s="53">
        <v>6408.3124658699999</v>
      </c>
      <c r="AM37" s="53">
        <v>6356.4838949300001</v>
      </c>
      <c r="AN37" s="53">
        <v>6199.5309168699996</v>
      </c>
      <c r="AO37" s="53">
        <v>5927.9769058800002</v>
      </c>
      <c r="AP37" s="53">
        <v>6211.9234751700005</v>
      </c>
      <c r="AQ37" s="53">
        <v>6209.4318219999996</v>
      </c>
      <c r="AR37" s="53">
        <v>5972.4630923999994</v>
      </c>
      <c r="AS37" s="53">
        <v>5528.4888411700003</v>
      </c>
      <c r="AT37" s="53">
        <v>5567.6730309499999</v>
      </c>
      <c r="AU37" s="53">
        <v>5636.8693590100002</v>
      </c>
      <c r="AV37" s="53">
        <v>5650.0652683599992</v>
      </c>
      <c r="AW37" s="53">
        <v>4559.8206394099998</v>
      </c>
      <c r="AX37" s="53">
        <v>4474.1645006499994</v>
      </c>
      <c r="AY37" s="53">
        <v>4339.1043350099999</v>
      </c>
      <c r="AZ37" s="6"/>
    </row>
    <row r="38" spans="1:52" ht="15" customHeight="1" x14ac:dyDescent="0.25">
      <c r="A38" s="54"/>
      <c r="B38" s="55" t="s">
        <v>2</v>
      </c>
      <c r="C38" s="56">
        <v>41649.463997080005</v>
      </c>
      <c r="D38" s="56">
        <v>39954.0516069</v>
      </c>
      <c r="E38" s="56">
        <v>39330.345477669995</v>
      </c>
      <c r="F38" s="56">
        <v>39831.957936359999</v>
      </c>
      <c r="G38" s="56">
        <v>41227.399713309998</v>
      </c>
      <c r="H38" s="56">
        <v>40147.978903150004</v>
      </c>
      <c r="I38" s="56">
        <v>41002.914277150005</v>
      </c>
      <c r="J38" s="56">
        <v>40083.390005410001</v>
      </c>
      <c r="K38" s="56">
        <v>40678.872303879994</v>
      </c>
      <c r="L38" s="56">
        <v>42302.744438080001</v>
      </c>
      <c r="M38" s="56">
        <v>40817.377909309995</v>
      </c>
      <c r="N38" s="56">
        <v>39902.841841469999</v>
      </c>
      <c r="O38" s="56">
        <v>41093.669516239999</v>
      </c>
      <c r="P38" s="56">
        <v>40001.76348401</v>
      </c>
      <c r="Q38" s="56">
        <v>39977.273603379996</v>
      </c>
      <c r="R38" s="56">
        <v>40969.677416070001</v>
      </c>
      <c r="S38" s="56">
        <v>40282.600968610001</v>
      </c>
      <c r="T38" s="56">
        <v>40903.754085100001</v>
      </c>
      <c r="U38" s="56">
        <v>41087.571941120004</v>
      </c>
      <c r="V38" s="56">
        <v>40369.453767539999</v>
      </c>
      <c r="W38" s="56">
        <v>40296.809624239999</v>
      </c>
      <c r="X38" s="56">
        <v>40087.223485519993</v>
      </c>
      <c r="Y38" s="56">
        <v>39814.017177859998</v>
      </c>
      <c r="Z38" s="56">
        <v>39911.145989680001</v>
      </c>
      <c r="AA38" s="56">
        <v>40446.936425760003</v>
      </c>
      <c r="AB38" s="56">
        <v>39956.954043260004</v>
      </c>
      <c r="AC38" s="56">
        <v>38032.385830109997</v>
      </c>
      <c r="AD38" s="56">
        <v>38427.469589569999</v>
      </c>
      <c r="AE38" s="56">
        <v>38818.559222030002</v>
      </c>
      <c r="AF38" s="56">
        <v>38722.950477830003</v>
      </c>
      <c r="AG38" s="56">
        <v>38179.32422378</v>
      </c>
      <c r="AH38" s="56">
        <v>38181.270502879997</v>
      </c>
      <c r="AI38" s="56">
        <v>38403.080862489995</v>
      </c>
      <c r="AJ38" s="56">
        <v>38245.372536019997</v>
      </c>
      <c r="AK38" s="56">
        <v>38593.140092160007</v>
      </c>
      <c r="AL38" s="56">
        <v>38458.776444169998</v>
      </c>
      <c r="AM38" s="56">
        <v>38642.55871094</v>
      </c>
      <c r="AN38" s="56">
        <v>38459.281363139999</v>
      </c>
      <c r="AO38" s="56">
        <v>38253.679394089995</v>
      </c>
      <c r="AP38" s="56">
        <v>39552.980323699994</v>
      </c>
      <c r="AQ38" s="56">
        <v>39868.062337120005</v>
      </c>
      <c r="AR38" s="56">
        <v>39848.212592650001</v>
      </c>
      <c r="AS38" s="56">
        <v>39693.948636940004</v>
      </c>
      <c r="AT38" s="56">
        <v>39426.713649179997</v>
      </c>
      <c r="AU38" s="56">
        <v>39076.990174029997</v>
      </c>
      <c r="AV38" s="56">
        <v>39436.637545830003</v>
      </c>
      <c r="AW38" s="56">
        <v>39528.429210800001</v>
      </c>
      <c r="AX38" s="56">
        <v>39430.185627470004</v>
      </c>
      <c r="AY38" s="56">
        <v>40493.648943029999</v>
      </c>
      <c r="AZ38" s="6"/>
    </row>
    <row r="39" spans="1:52" ht="15" customHeight="1" x14ac:dyDescent="0.25">
      <c r="A39" s="57"/>
      <c r="B39" s="58" t="s">
        <v>8</v>
      </c>
      <c r="C39" s="59">
        <f t="shared" ref="C39:AY39" si="11">IF(C37&lt;&gt;"",C37/C38*100,"")</f>
        <v>21.59720000715884</v>
      </c>
      <c r="D39" s="59">
        <f t="shared" si="11"/>
        <v>22.593625582547482</v>
      </c>
      <c r="E39" s="59">
        <f t="shared" si="11"/>
        <v>23.231329157006126</v>
      </c>
      <c r="F39" s="59">
        <f t="shared" si="11"/>
        <v>23.892671172829331</v>
      </c>
      <c r="G39" s="59">
        <f t="shared" si="11"/>
        <v>23.093228555514045</v>
      </c>
      <c r="H39" s="59">
        <f t="shared" si="11"/>
        <v>22.502798772346548</v>
      </c>
      <c r="I39" s="59">
        <f t="shared" si="11"/>
        <v>21.459668821061101</v>
      </c>
      <c r="J39" s="59">
        <f t="shared" si="11"/>
        <v>22.097639474915958</v>
      </c>
      <c r="K39" s="59">
        <f t="shared" si="11"/>
        <v>21.705895090429539</v>
      </c>
      <c r="L39" s="59">
        <f t="shared" si="11"/>
        <v>21.787886872708835</v>
      </c>
      <c r="M39" s="59">
        <f t="shared" si="11"/>
        <v>22.748088655548187</v>
      </c>
      <c r="N39" s="59">
        <f t="shared" si="11"/>
        <v>22.984058105752485</v>
      </c>
      <c r="O39" s="59">
        <f t="shared" si="11"/>
        <v>22.205732221367526</v>
      </c>
      <c r="P39" s="59">
        <f t="shared" si="11"/>
        <v>22.406770971941828</v>
      </c>
      <c r="Q39" s="59">
        <f t="shared" si="11"/>
        <v>22.479519768452125</v>
      </c>
      <c r="R39" s="59">
        <f t="shared" si="11"/>
        <v>21.989375289897492</v>
      </c>
      <c r="S39" s="59">
        <f t="shared" si="11"/>
        <v>22.196935610914963</v>
      </c>
      <c r="T39" s="59">
        <f t="shared" si="11"/>
        <v>22.164464770979311</v>
      </c>
      <c r="U39" s="59">
        <f t="shared" si="11"/>
        <v>22.298150949070365</v>
      </c>
      <c r="V39" s="59">
        <f t="shared" si="11"/>
        <v>21.887669561099479</v>
      </c>
      <c r="W39" s="59">
        <f t="shared" si="11"/>
        <v>21.808752644287647</v>
      </c>
      <c r="X39" s="59">
        <f t="shared" si="11"/>
        <v>21.212990882922192</v>
      </c>
      <c r="Y39" s="59">
        <f t="shared" si="11"/>
        <v>21.081516675608029</v>
      </c>
      <c r="Z39" s="59">
        <f t="shared" si="11"/>
        <v>20.48016372752998</v>
      </c>
      <c r="AA39" s="59">
        <f t="shared" si="11"/>
        <v>19.514045975687747</v>
      </c>
      <c r="AB39" s="59">
        <f t="shared" si="11"/>
        <v>19.291079342546226</v>
      </c>
      <c r="AC39" s="59">
        <f t="shared" si="11"/>
        <v>19.707197889452843</v>
      </c>
      <c r="AD39" s="59">
        <f t="shared" si="11"/>
        <v>15.139791924001914</v>
      </c>
      <c r="AE39" s="59">
        <f t="shared" si="11"/>
        <v>15.702630039449557</v>
      </c>
      <c r="AF39" s="59">
        <f t="shared" si="11"/>
        <v>14.958092209776726</v>
      </c>
      <c r="AG39" s="59">
        <f t="shared" si="11"/>
        <v>15.430711503009256</v>
      </c>
      <c r="AH39" s="59">
        <f t="shared" si="11"/>
        <v>15.459698767474912</v>
      </c>
      <c r="AI39" s="59">
        <f t="shared" si="11"/>
        <v>16.985394195212141</v>
      </c>
      <c r="AJ39" s="59">
        <f t="shared" si="11"/>
        <v>16.862286020579891</v>
      </c>
      <c r="AK39" s="59">
        <f t="shared" si="11"/>
        <v>16.71268779007768</v>
      </c>
      <c r="AL39" s="59">
        <f t="shared" si="11"/>
        <v>16.662809008427104</v>
      </c>
      <c r="AM39" s="59">
        <f t="shared" si="11"/>
        <v>16.449438409290508</v>
      </c>
      <c r="AN39" s="59">
        <f t="shared" si="11"/>
        <v>16.119726362884489</v>
      </c>
      <c r="AO39" s="59">
        <f t="shared" si="11"/>
        <v>15.496488180417604</v>
      </c>
      <c r="AP39" s="59">
        <f t="shared" si="11"/>
        <v>15.705323402514473</v>
      </c>
      <c r="AQ39" s="59">
        <f t="shared" si="11"/>
        <v>15.574952626224265</v>
      </c>
      <c r="AR39" s="59">
        <f t="shared" si="11"/>
        <v>14.988032596226461</v>
      </c>
      <c r="AS39" s="59">
        <f t="shared" si="11"/>
        <v>13.927787562119923</v>
      </c>
      <c r="AT39" s="59">
        <f t="shared" si="11"/>
        <v>14.121575235743233</v>
      </c>
      <c r="AU39" s="59">
        <f t="shared" si="11"/>
        <v>14.425034614759511</v>
      </c>
      <c r="AV39" s="59">
        <f t="shared" si="11"/>
        <v>14.326944739631923</v>
      </c>
      <c r="AW39" s="59">
        <f t="shared" si="11"/>
        <v>11.535547276855009</v>
      </c>
      <c r="AX39" s="59">
        <f t="shared" si="11"/>
        <v>11.347054114634862</v>
      </c>
      <c r="AY39" s="59">
        <f t="shared" si="11"/>
        <v>10.71551823130247</v>
      </c>
      <c r="AZ39" s="6" t="s">
        <v>154</v>
      </c>
    </row>
    <row r="40" spans="1:52" ht="15" customHeight="1" x14ac:dyDescent="0.25">
      <c r="A40" s="51" t="s">
        <v>95</v>
      </c>
      <c r="B40" s="52" t="s">
        <v>3</v>
      </c>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v>372119</v>
      </c>
      <c r="AN40" s="53"/>
      <c r="AO40" s="53"/>
      <c r="AP40" s="53"/>
      <c r="AQ40" s="53"/>
      <c r="AR40" s="53"/>
      <c r="AS40" s="53"/>
      <c r="AT40" s="53"/>
      <c r="AU40" s="53"/>
      <c r="AV40" s="53"/>
      <c r="AW40" s="53"/>
      <c r="AX40" s="53"/>
      <c r="AY40" s="53"/>
      <c r="AZ40" s="6"/>
    </row>
    <row r="41" spans="1:52" ht="15" customHeight="1" x14ac:dyDescent="0.25">
      <c r="A41" s="54"/>
      <c r="B41" s="55" t="s">
        <v>2</v>
      </c>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v>3771347</v>
      </c>
      <c r="AH41" s="56">
        <v>3725448</v>
      </c>
      <c r="AI41" s="56">
        <v>3634184</v>
      </c>
      <c r="AJ41" s="56">
        <v>3590270</v>
      </c>
      <c r="AK41" s="56">
        <v>3604029</v>
      </c>
      <c r="AL41" s="56">
        <v>3512978</v>
      </c>
      <c r="AM41" s="56">
        <v>3406111</v>
      </c>
      <c r="AN41" s="56">
        <v>3308291</v>
      </c>
      <c r="AO41" s="56">
        <v>3294002</v>
      </c>
      <c r="AP41" s="56">
        <v>3305445</v>
      </c>
      <c r="AQ41" s="56">
        <v>3316135</v>
      </c>
      <c r="AR41" s="56">
        <v>3283643</v>
      </c>
      <c r="AS41" s="56">
        <v>3303172</v>
      </c>
      <c r="AT41" s="56">
        <v>3299860</v>
      </c>
      <c r="AU41" s="56">
        <v>3281775</v>
      </c>
      <c r="AV41" s="56">
        <v>3264085</v>
      </c>
      <c r="AW41" s="56">
        <v>3216287</v>
      </c>
      <c r="AX41" s="56">
        <v>3141088</v>
      </c>
      <c r="AY41" s="56">
        <v>3097845</v>
      </c>
      <c r="AZ41" s="6"/>
    </row>
    <row r="42" spans="1:52" ht="15" customHeight="1" x14ac:dyDescent="0.25">
      <c r="A42" s="57"/>
      <c r="B42" s="58" t="s">
        <v>8</v>
      </c>
      <c r="C42" s="59" t="str">
        <f t="shared" ref="C42:AR42" si="12">IF(C40&lt;&gt;"",C40/C41*100,"")</f>
        <v/>
      </c>
      <c r="D42" s="59" t="str">
        <f t="shared" si="12"/>
        <v/>
      </c>
      <c r="E42" s="59" t="str">
        <f t="shared" si="12"/>
        <v/>
      </c>
      <c r="F42" s="59" t="str">
        <f t="shared" si="12"/>
        <v/>
      </c>
      <c r="G42" s="59" t="str">
        <f t="shared" si="12"/>
        <v/>
      </c>
      <c r="H42" s="59" t="str">
        <f t="shared" si="12"/>
        <v/>
      </c>
      <c r="I42" s="59" t="str">
        <f t="shared" si="12"/>
        <v/>
      </c>
      <c r="J42" s="59" t="str">
        <f t="shared" si="12"/>
        <v/>
      </c>
      <c r="K42" s="59" t="str">
        <f t="shared" si="12"/>
        <v/>
      </c>
      <c r="L42" s="59" t="str">
        <f t="shared" si="12"/>
        <v/>
      </c>
      <c r="M42" s="59" t="str">
        <f t="shared" si="12"/>
        <v/>
      </c>
      <c r="N42" s="59" t="str">
        <f t="shared" si="12"/>
        <v/>
      </c>
      <c r="O42" s="59" t="str">
        <f t="shared" si="12"/>
        <v/>
      </c>
      <c r="P42" s="59" t="str">
        <f t="shared" si="12"/>
        <v/>
      </c>
      <c r="Q42" s="59" t="str">
        <f t="shared" si="12"/>
        <v/>
      </c>
      <c r="R42" s="59" t="str">
        <f t="shared" si="12"/>
        <v/>
      </c>
      <c r="S42" s="59" t="str">
        <f t="shared" si="12"/>
        <v/>
      </c>
      <c r="T42" s="59" t="str">
        <f t="shared" si="12"/>
        <v/>
      </c>
      <c r="U42" s="59" t="str">
        <f t="shared" si="12"/>
        <v/>
      </c>
      <c r="V42" s="59" t="str">
        <f t="shared" si="12"/>
        <v/>
      </c>
      <c r="W42" s="59" t="str">
        <f t="shared" si="12"/>
        <v/>
      </c>
      <c r="X42" s="59" t="str">
        <f t="shared" si="12"/>
        <v/>
      </c>
      <c r="Y42" s="59" t="str">
        <f t="shared" si="12"/>
        <v/>
      </c>
      <c r="Z42" s="59" t="str">
        <f t="shared" si="12"/>
        <v/>
      </c>
      <c r="AA42" s="59" t="str">
        <f t="shared" si="12"/>
        <v/>
      </c>
      <c r="AB42" s="59" t="str">
        <f t="shared" si="12"/>
        <v/>
      </c>
      <c r="AC42" s="59" t="str">
        <f t="shared" si="12"/>
        <v/>
      </c>
      <c r="AD42" s="59" t="str">
        <f t="shared" si="12"/>
        <v/>
      </c>
      <c r="AE42" s="59" t="str">
        <f t="shared" si="12"/>
        <v/>
      </c>
      <c r="AF42" s="59" t="str">
        <f t="shared" si="12"/>
        <v/>
      </c>
      <c r="AG42" s="59" t="str">
        <f t="shared" si="12"/>
        <v/>
      </c>
      <c r="AH42" s="59" t="str">
        <f t="shared" si="12"/>
        <v/>
      </c>
      <c r="AI42" s="59" t="str">
        <f t="shared" si="12"/>
        <v/>
      </c>
      <c r="AJ42" s="59" t="str">
        <f t="shared" si="12"/>
        <v/>
      </c>
      <c r="AK42" s="59" t="str">
        <f t="shared" si="12"/>
        <v/>
      </c>
      <c r="AL42" s="59" t="str">
        <f t="shared" si="12"/>
        <v/>
      </c>
      <c r="AM42" s="59">
        <f t="shared" si="12"/>
        <v>10.925040317241571</v>
      </c>
      <c r="AN42" s="59" t="str">
        <f t="shared" si="12"/>
        <v/>
      </c>
      <c r="AO42" s="59" t="str">
        <f t="shared" si="12"/>
        <v/>
      </c>
      <c r="AP42" s="59" t="str">
        <f t="shared" si="12"/>
        <v/>
      </c>
      <c r="AQ42" s="59" t="str">
        <f t="shared" si="12"/>
        <v/>
      </c>
      <c r="AR42" s="59" t="str">
        <f t="shared" si="12"/>
        <v/>
      </c>
      <c r="AS42" s="59"/>
      <c r="AT42" s="59"/>
      <c r="AU42" s="59"/>
      <c r="AV42" s="59"/>
      <c r="AW42" s="59"/>
      <c r="AX42" s="59"/>
      <c r="AY42" s="59"/>
      <c r="AZ42" s="6" t="s">
        <v>102</v>
      </c>
    </row>
    <row r="43" spans="1:52" ht="15" customHeight="1" x14ac:dyDescent="0.25">
      <c r="A43" s="51" t="s">
        <v>18</v>
      </c>
      <c r="B43" s="52" t="s">
        <v>3</v>
      </c>
      <c r="C43" s="53"/>
      <c r="D43" s="53"/>
      <c r="E43" s="53"/>
      <c r="F43" s="53">
        <v>9350</v>
      </c>
      <c r="G43" s="53"/>
      <c r="H43" s="53"/>
      <c r="I43" s="53"/>
      <c r="J43" s="53"/>
      <c r="K43" s="53"/>
      <c r="L43" s="53"/>
      <c r="M43" s="53"/>
      <c r="N43" s="53"/>
      <c r="O43" s="53"/>
      <c r="P43" s="53"/>
      <c r="Q43" s="53"/>
      <c r="R43" s="53">
        <v>9421</v>
      </c>
      <c r="S43" s="53"/>
      <c r="T43" s="53"/>
      <c r="U43" s="53"/>
      <c r="V43" s="53"/>
      <c r="W43" s="53"/>
      <c r="X43" s="53"/>
      <c r="Y43" s="53"/>
      <c r="Z43" s="53"/>
      <c r="AA43" s="53"/>
      <c r="AB43" s="53"/>
      <c r="AC43" s="53"/>
      <c r="AD43" s="53">
        <v>9954</v>
      </c>
      <c r="AE43" s="53"/>
      <c r="AF43" s="53"/>
      <c r="AG43" s="53"/>
      <c r="AH43" s="53"/>
      <c r="AI43" s="53"/>
      <c r="AJ43" s="53"/>
      <c r="AK43" s="53"/>
      <c r="AL43" s="53"/>
      <c r="AM43" s="53"/>
      <c r="AN43" s="53"/>
      <c r="AO43" s="53"/>
      <c r="AP43" s="53">
        <v>11767</v>
      </c>
      <c r="AQ43" s="53"/>
      <c r="AR43" s="53"/>
      <c r="AS43" s="53"/>
      <c r="AT43" s="53"/>
      <c r="AU43" s="53"/>
      <c r="AV43" s="53"/>
      <c r="AW43" s="53"/>
      <c r="AX43" s="53"/>
      <c r="AY43" s="53"/>
      <c r="AZ43" s="6"/>
    </row>
    <row r="44" spans="1:52" ht="15" customHeight="1" x14ac:dyDescent="0.25">
      <c r="A44" s="54"/>
      <c r="B44" s="55" t="s">
        <v>2</v>
      </c>
      <c r="C44" s="56">
        <v>317336</v>
      </c>
      <c r="D44" s="56">
        <v>304674</v>
      </c>
      <c r="E44" s="56">
        <v>304774</v>
      </c>
      <c r="F44" s="56">
        <v>303796</v>
      </c>
      <c r="G44" s="56">
        <v>306504</v>
      </c>
      <c r="H44" s="56">
        <v>305713</v>
      </c>
      <c r="I44" s="56">
        <v>303582</v>
      </c>
      <c r="J44" s="56">
        <v>299896</v>
      </c>
      <c r="K44" s="56">
        <v>303902</v>
      </c>
      <c r="L44" s="56">
        <v>303503</v>
      </c>
      <c r="M44" s="56">
        <v>309586</v>
      </c>
      <c r="N44" s="56">
        <v>308659</v>
      </c>
      <c r="O44" s="56">
        <v>311185</v>
      </c>
      <c r="P44" s="56">
        <v>312228</v>
      </c>
      <c r="Q44" s="56">
        <v>315919</v>
      </c>
      <c r="R44" s="56">
        <v>316867</v>
      </c>
      <c r="S44" s="56">
        <v>317731</v>
      </c>
      <c r="T44" s="56">
        <v>320225</v>
      </c>
      <c r="U44" s="56">
        <v>320934</v>
      </c>
      <c r="V44" s="56">
        <v>325035</v>
      </c>
      <c r="W44" s="56">
        <v>331323</v>
      </c>
      <c r="X44" s="56">
        <v>325762</v>
      </c>
      <c r="Y44" s="56">
        <v>325494</v>
      </c>
      <c r="Z44" s="56">
        <v>327930</v>
      </c>
      <c r="AA44" s="56">
        <v>328510</v>
      </c>
      <c r="AB44" s="56">
        <v>324821</v>
      </c>
      <c r="AC44" s="56">
        <v>332524</v>
      </c>
      <c r="AD44" s="56">
        <v>332211</v>
      </c>
      <c r="AE44" s="56">
        <v>343213</v>
      </c>
      <c r="AF44" s="56">
        <v>344861</v>
      </c>
      <c r="AG44" s="56">
        <v>340768</v>
      </c>
      <c r="AH44" s="56">
        <v>339899</v>
      </c>
      <c r="AI44" s="56">
        <v>334437</v>
      </c>
      <c r="AJ44" s="56">
        <v>345790</v>
      </c>
      <c r="AK44" s="56">
        <v>357058</v>
      </c>
      <c r="AL44" s="56">
        <v>355767</v>
      </c>
      <c r="AM44" s="56">
        <v>358823</v>
      </c>
      <c r="AN44" s="56">
        <v>356994</v>
      </c>
      <c r="AO44" s="56">
        <v>359954</v>
      </c>
      <c r="AP44" s="56">
        <v>361987</v>
      </c>
      <c r="AQ44" s="56">
        <v>360776</v>
      </c>
      <c r="AR44" s="56">
        <v>360303</v>
      </c>
      <c r="AS44" s="56">
        <v>360652</v>
      </c>
      <c r="AT44" s="56">
        <v>363011</v>
      </c>
      <c r="AU44" s="56">
        <v>362660</v>
      </c>
      <c r="AV44" s="56">
        <v>362465</v>
      </c>
      <c r="AW44" s="56">
        <v>383145</v>
      </c>
      <c r="AX44" s="56">
        <v>385084</v>
      </c>
      <c r="AY44" s="56">
        <v>386241</v>
      </c>
      <c r="AZ44" s="6"/>
    </row>
    <row r="45" spans="1:52" ht="15" customHeight="1" x14ac:dyDescent="0.25">
      <c r="A45" s="57"/>
      <c r="B45" s="58" t="s">
        <v>8</v>
      </c>
      <c r="C45" s="59" t="str">
        <f t="shared" ref="C45:AR45" si="13">IF(C43&lt;&gt;"",C43/C44*100,"")</f>
        <v/>
      </c>
      <c r="D45" s="59" t="str">
        <f t="shared" si="13"/>
        <v/>
      </c>
      <c r="E45" s="59" t="str">
        <f t="shared" si="13"/>
        <v/>
      </c>
      <c r="F45" s="59">
        <f t="shared" si="13"/>
        <v>3.07772320899551</v>
      </c>
      <c r="G45" s="59" t="str">
        <f t="shared" si="13"/>
        <v/>
      </c>
      <c r="H45" s="59" t="str">
        <f t="shared" si="13"/>
        <v/>
      </c>
      <c r="I45" s="59" t="str">
        <f t="shared" si="13"/>
        <v/>
      </c>
      <c r="J45" s="59" t="str">
        <f t="shared" si="13"/>
        <v/>
      </c>
      <c r="K45" s="59" t="str">
        <f t="shared" si="13"/>
        <v/>
      </c>
      <c r="L45" s="59" t="str">
        <f t="shared" si="13"/>
        <v/>
      </c>
      <c r="M45" s="59" t="str">
        <f t="shared" si="13"/>
        <v/>
      </c>
      <c r="N45" s="59" t="str">
        <f t="shared" si="13"/>
        <v/>
      </c>
      <c r="O45" s="59" t="str">
        <f t="shared" si="13"/>
        <v/>
      </c>
      <c r="P45" s="59" t="str">
        <f t="shared" si="13"/>
        <v/>
      </c>
      <c r="Q45" s="59" t="str">
        <f t="shared" si="13"/>
        <v/>
      </c>
      <c r="R45" s="59">
        <f t="shared" si="13"/>
        <v>2.9731717092660328</v>
      </c>
      <c r="S45" s="59" t="str">
        <f t="shared" si="13"/>
        <v/>
      </c>
      <c r="T45" s="59" t="str">
        <f t="shared" si="13"/>
        <v/>
      </c>
      <c r="U45" s="59" t="str">
        <f t="shared" si="13"/>
        <v/>
      </c>
      <c r="V45" s="59" t="str">
        <f t="shared" si="13"/>
        <v/>
      </c>
      <c r="W45" s="59" t="str">
        <f t="shared" si="13"/>
        <v/>
      </c>
      <c r="X45" s="59" t="str">
        <f t="shared" si="13"/>
        <v/>
      </c>
      <c r="Y45" s="59" t="str">
        <f t="shared" si="13"/>
        <v/>
      </c>
      <c r="Z45" s="59" t="str">
        <f t="shared" si="13"/>
        <v/>
      </c>
      <c r="AA45" s="59" t="str">
        <f t="shared" si="13"/>
        <v/>
      </c>
      <c r="AB45" s="59" t="str">
        <f t="shared" si="13"/>
        <v/>
      </c>
      <c r="AC45" s="59" t="str">
        <f t="shared" si="13"/>
        <v/>
      </c>
      <c r="AD45" s="59">
        <f t="shared" si="13"/>
        <v>2.9962885033909172</v>
      </c>
      <c r="AE45" s="59" t="str">
        <f t="shared" si="13"/>
        <v/>
      </c>
      <c r="AF45" s="59" t="str">
        <f t="shared" si="13"/>
        <v/>
      </c>
      <c r="AG45" s="59" t="str">
        <f t="shared" si="13"/>
        <v/>
      </c>
      <c r="AH45" s="59" t="str">
        <f t="shared" si="13"/>
        <v/>
      </c>
      <c r="AI45" s="59" t="str">
        <f t="shared" si="13"/>
        <v/>
      </c>
      <c r="AJ45" s="59" t="str">
        <f t="shared" si="13"/>
        <v/>
      </c>
      <c r="AK45" s="59" t="str">
        <f t="shared" si="13"/>
        <v/>
      </c>
      <c r="AL45" s="59" t="str">
        <f t="shared" si="13"/>
        <v/>
      </c>
      <c r="AM45" s="59" t="str">
        <f t="shared" si="13"/>
        <v/>
      </c>
      <c r="AN45" s="59" t="str">
        <f t="shared" si="13"/>
        <v/>
      </c>
      <c r="AO45" s="59" t="str">
        <f t="shared" si="13"/>
        <v/>
      </c>
      <c r="AP45" s="59">
        <f t="shared" si="13"/>
        <v>3.2506692229278955</v>
      </c>
      <c r="AQ45" s="59" t="str">
        <f t="shared" si="13"/>
        <v/>
      </c>
      <c r="AR45" s="59" t="str">
        <f t="shared" si="13"/>
        <v/>
      </c>
      <c r="AS45" s="59"/>
      <c r="AT45" s="59"/>
      <c r="AU45" s="59"/>
      <c r="AV45" s="59"/>
      <c r="AW45" s="59"/>
      <c r="AX45" s="59"/>
      <c r="AY45" s="59"/>
      <c r="AZ45" s="6" t="s">
        <v>5</v>
      </c>
    </row>
    <row r="46" spans="1:52" ht="15" customHeight="1" x14ac:dyDescent="0.25">
      <c r="A46" s="51" t="s">
        <v>19</v>
      </c>
      <c r="B46" s="52" t="s">
        <v>3</v>
      </c>
      <c r="C46" s="53">
        <v>5122.8609337599801</v>
      </c>
      <c r="D46" s="53">
        <v>4766.9758510399997</v>
      </c>
      <c r="E46" s="53">
        <v>6127.3902127072897</v>
      </c>
      <c r="F46" s="53">
        <v>5303.8428779342003</v>
      </c>
      <c r="G46" s="53">
        <v>6218.0850422900003</v>
      </c>
      <c r="H46" s="53">
        <v>5789.8327742450001</v>
      </c>
      <c r="I46" s="53">
        <v>5173.6979246150104</v>
      </c>
      <c r="J46" s="53">
        <v>5420.6688609599996</v>
      </c>
      <c r="K46" s="53">
        <v>5494.5020370447201</v>
      </c>
      <c r="L46" s="53">
        <v>5925.7571444499799</v>
      </c>
      <c r="M46" s="53">
        <v>6158.6764391516108</v>
      </c>
      <c r="N46" s="53">
        <v>6286.3564391516202</v>
      </c>
      <c r="O46" s="53">
        <v>6530.4144984308996</v>
      </c>
      <c r="P46" s="53">
        <v>5771.2657389400192</v>
      </c>
      <c r="Q46" s="53">
        <v>6598.0700609880996</v>
      </c>
      <c r="R46" s="53">
        <v>5583.2828469399992</v>
      </c>
      <c r="S46" s="53">
        <v>6151.7475437938992</v>
      </c>
      <c r="T46" s="53">
        <v>6044.9285494410897</v>
      </c>
      <c r="U46" s="53">
        <v>6634.2770894243095</v>
      </c>
      <c r="V46" s="53">
        <v>7462.59671474881</v>
      </c>
      <c r="W46" s="53">
        <v>6462.9026263260093</v>
      </c>
      <c r="X46" s="53">
        <v>7581.4</v>
      </c>
      <c r="Y46" s="53">
        <v>6489.1</v>
      </c>
      <c r="Z46" s="53">
        <v>5834.1</v>
      </c>
      <c r="AA46" s="53">
        <v>6962.6440058631097</v>
      </c>
      <c r="AB46" s="53">
        <v>5610.71006507122</v>
      </c>
      <c r="AC46" s="53">
        <v>5894.4</v>
      </c>
      <c r="AD46" s="53">
        <v>6651.6955611759904</v>
      </c>
      <c r="AE46" s="53">
        <v>6669.96623027429</v>
      </c>
      <c r="AF46" s="53">
        <v>6182.3431984351901</v>
      </c>
      <c r="AG46" s="53">
        <v>6129.8340160649004</v>
      </c>
      <c r="AH46" s="53">
        <v>6807.3799601651999</v>
      </c>
      <c r="AI46" s="53">
        <v>6262.4891429277095</v>
      </c>
      <c r="AJ46" s="53">
        <v>6642.8</v>
      </c>
      <c r="AK46" s="53">
        <v>5503.7783656135898</v>
      </c>
      <c r="AL46" s="53">
        <v>5459.2204454536104</v>
      </c>
      <c r="AM46" s="53">
        <v>5715.7513607803003</v>
      </c>
      <c r="AN46" s="53">
        <v>6071.3197123672999</v>
      </c>
      <c r="AO46" s="53">
        <v>7082.1598350000004</v>
      </c>
      <c r="AP46" s="53">
        <v>5977.5999620000002</v>
      </c>
      <c r="AQ46" s="53">
        <v>6018.8046279999999</v>
      </c>
      <c r="AR46" s="53">
        <v>5684.9074799999999</v>
      </c>
      <c r="AS46" s="53">
        <v>6539.5628142169999</v>
      </c>
      <c r="AT46" s="53">
        <v>6247.3948611415999</v>
      </c>
      <c r="AU46" s="53">
        <v>6915.3340908874197</v>
      </c>
      <c r="AV46" s="53">
        <v>6964.0643922267</v>
      </c>
      <c r="AW46" s="53">
        <v>4886.7023576954007</v>
      </c>
      <c r="AX46" s="53">
        <v>7478.8361721849096</v>
      </c>
      <c r="AY46" s="53">
        <v>7528.6070201136999</v>
      </c>
      <c r="AZ46" s="6"/>
    </row>
    <row r="47" spans="1:52" ht="15" customHeight="1" x14ac:dyDescent="0.25">
      <c r="A47" s="54"/>
      <c r="B47" s="55" t="s">
        <v>2</v>
      </c>
      <c r="C47" s="56">
        <v>36998.050000000003</v>
      </c>
      <c r="D47" s="56">
        <v>37394.629999999997</v>
      </c>
      <c r="E47" s="56">
        <v>38065.31</v>
      </c>
      <c r="F47" s="56">
        <v>38863.39</v>
      </c>
      <c r="G47" s="56">
        <v>39617.03</v>
      </c>
      <c r="H47" s="56">
        <v>40031.94</v>
      </c>
      <c r="I47" s="56">
        <v>40339.800000000003</v>
      </c>
      <c r="J47" s="56">
        <v>41047.81</v>
      </c>
      <c r="K47" s="56">
        <v>41616.720000000001</v>
      </c>
      <c r="L47" s="56">
        <v>42588.61</v>
      </c>
      <c r="M47" s="56">
        <v>42817.16</v>
      </c>
      <c r="N47" s="56">
        <v>42941.91</v>
      </c>
      <c r="O47" s="56">
        <v>43158.41</v>
      </c>
      <c r="P47" s="56">
        <v>43232.981458959999</v>
      </c>
      <c r="Q47" s="56">
        <v>43549.15</v>
      </c>
      <c r="R47" s="56">
        <v>43821.10265054</v>
      </c>
      <c r="S47" s="56">
        <v>44165.109151620003</v>
      </c>
      <c r="T47" s="56">
        <v>44551.805420290002</v>
      </c>
      <c r="U47" s="56">
        <v>45004.0066161</v>
      </c>
      <c r="V47" s="56">
        <v>45585.095234499997</v>
      </c>
      <c r="W47" s="56">
        <v>46193.611556690004</v>
      </c>
      <c r="X47" s="56">
        <v>46604</v>
      </c>
      <c r="Y47" s="56">
        <v>46859</v>
      </c>
      <c r="Z47" s="56">
        <v>46874</v>
      </c>
      <c r="AA47" s="56">
        <v>46807.364036839994</v>
      </c>
      <c r="AB47" s="56">
        <v>46571.210637180004</v>
      </c>
      <c r="AC47" s="56">
        <v>46544</v>
      </c>
      <c r="AD47" s="56">
        <v>46402.436288459998</v>
      </c>
      <c r="AE47" s="56">
        <v>46661.611422559996</v>
      </c>
      <c r="AF47" s="56">
        <v>46517.070125639999</v>
      </c>
      <c r="AG47" s="56">
        <v>46477.855510419999</v>
      </c>
      <c r="AH47" s="56">
        <v>46337.133619760003</v>
      </c>
      <c r="AI47" s="56">
        <v>46189.421569680002</v>
      </c>
      <c r="AJ47" s="56">
        <v>46232</v>
      </c>
      <c r="AK47" s="56">
        <v>46319.789221079998</v>
      </c>
      <c r="AL47" s="56">
        <v>46251.517509419995</v>
      </c>
      <c r="AM47" s="56">
        <v>46223.317329370002</v>
      </c>
      <c r="AN47" s="56">
        <v>46253.116509740001</v>
      </c>
      <c r="AO47" s="56">
        <v>46363.083309000001</v>
      </c>
      <c r="AP47" s="56">
        <v>46735.75</v>
      </c>
      <c r="AQ47" s="56">
        <v>46798.229778000001</v>
      </c>
      <c r="AR47" s="56">
        <v>47044.129969000001</v>
      </c>
      <c r="AS47" s="56">
        <v>46534.258481510005</v>
      </c>
      <c r="AT47" s="56">
        <v>46592.693556650003</v>
      </c>
      <c r="AU47" s="56">
        <v>46531.121706580001</v>
      </c>
      <c r="AV47" s="56">
        <v>46619.184345900001</v>
      </c>
      <c r="AW47" s="56">
        <v>46473.805815129999</v>
      </c>
      <c r="AX47" s="56">
        <v>46248.085646</v>
      </c>
      <c r="AY47" s="56">
        <v>46176.51570733</v>
      </c>
      <c r="AZ47" s="6"/>
    </row>
    <row r="48" spans="1:52" ht="15" customHeight="1" x14ac:dyDescent="0.25">
      <c r="A48" s="57"/>
      <c r="B48" s="58" t="s">
        <v>8</v>
      </c>
      <c r="C48" s="59">
        <f t="shared" ref="C48:AY48" si="14">IF(C46&lt;&gt;"",C46/C47*100,"")</f>
        <v>13.846299828666591</v>
      </c>
      <c r="D48" s="59">
        <f t="shared" si="14"/>
        <v>12.747755094889293</v>
      </c>
      <c r="E48" s="59">
        <f t="shared" si="14"/>
        <v>16.097045348395405</v>
      </c>
      <c r="F48" s="59">
        <f t="shared" si="14"/>
        <v>13.647401520902319</v>
      </c>
      <c r="G48" s="59">
        <f t="shared" si="14"/>
        <v>15.695485103981799</v>
      </c>
      <c r="H48" s="59">
        <f t="shared" si="14"/>
        <v>14.463033203599426</v>
      </c>
      <c r="I48" s="59">
        <f t="shared" si="14"/>
        <v>12.825293939521293</v>
      </c>
      <c r="J48" s="59">
        <f t="shared" si="14"/>
        <v>13.205744377008177</v>
      </c>
      <c r="K48" s="59">
        <f t="shared" si="14"/>
        <v>13.202631146915758</v>
      </c>
      <c r="L48" s="59">
        <f t="shared" si="14"/>
        <v>13.91394822336296</v>
      </c>
      <c r="M48" s="59">
        <f t="shared" si="14"/>
        <v>14.383664024310839</v>
      </c>
      <c r="N48" s="59">
        <f t="shared" si="14"/>
        <v>14.639210130969069</v>
      </c>
      <c r="O48" s="59">
        <f t="shared" si="14"/>
        <v>15.131267575498955</v>
      </c>
      <c r="P48" s="59">
        <f t="shared" si="14"/>
        <v>13.349219841380913</v>
      </c>
      <c r="Q48" s="59">
        <f t="shared" si="14"/>
        <v>15.150858423156594</v>
      </c>
      <c r="R48" s="59">
        <f t="shared" si="14"/>
        <v>12.741082513292707</v>
      </c>
      <c r="S48" s="59">
        <f t="shared" si="14"/>
        <v>13.928976203081</v>
      </c>
      <c r="T48" s="59">
        <f t="shared" si="14"/>
        <v>13.568313320672026</v>
      </c>
      <c r="U48" s="59">
        <f t="shared" si="14"/>
        <v>14.741525451315981</v>
      </c>
      <c r="V48" s="59">
        <f t="shared" si="14"/>
        <v>16.370694579795288</v>
      </c>
      <c r="W48" s="59">
        <f t="shared" si="14"/>
        <v>13.99090135741945</v>
      </c>
      <c r="X48" s="59">
        <f t="shared" si="14"/>
        <v>16.26770234314651</v>
      </c>
      <c r="Y48" s="59">
        <f t="shared" si="14"/>
        <v>13.848140165176382</v>
      </c>
      <c r="Z48" s="59">
        <f t="shared" si="14"/>
        <v>12.446345522037804</v>
      </c>
      <c r="AA48" s="59">
        <f t="shared" si="14"/>
        <v>14.87510384131677</v>
      </c>
      <c r="AB48" s="59">
        <f t="shared" si="14"/>
        <v>12.047593327092777</v>
      </c>
      <c r="AC48" s="59">
        <f t="shared" si="14"/>
        <v>12.664145754554829</v>
      </c>
      <c r="AD48" s="59">
        <f t="shared" si="14"/>
        <v>14.334798112378911</v>
      </c>
      <c r="AE48" s="59">
        <f t="shared" si="14"/>
        <v>14.294333236527464</v>
      </c>
      <c r="AF48" s="59">
        <f t="shared" si="14"/>
        <v>13.290482787796023</v>
      </c>
      <c r="AG48" s="59">
        <f t="shared" si="14"/>
        <v>13.188719549873888</v>
      </c>
      <c r="AH48" s="59">
        <f t="shared" si="14"/>
        <v>14.690982001662404</v>
      </c>
      <c r="AI48" s="59">
        <f t="shared" si="14"/>
        <v>13.558275748225821</v>
      </c>
      <c r="AJ48" s="59">
        <f t="shared" si="14"/>
        <v>14.368402837861222</v>
      </c>
      <c r="AK48" s="59">
        <f t="shared" si="14"/>
        <v>11.882131715549423</v>
      </c>
      <c r="AL48" s="59">
        <f t="shared" si="14"/>
        <v>11.803332602744844</v>
      </c>
      <c r="AM48" s="59">
        <f t="shared" si="14"/>
        <v>12.365515265925209</v>
      </c>
      <c r="AN48" s="59">
        <f t="shared" si="14"/>
        <v>13.126293254398973</v>
      </c>
      <c r="AO48" s="59">
        <f t="shared" si="14"/>
        <v>15.275428917871844</v>
      </c>
      <c r="AP48" s="59">
        <f t="shared" si="14"/>
        <v>12.790208698908224</v>
      </c>
      <c r="AQ48" s="59">
        <f t="shared" si="14"/>
        <v>12.861180127008693</v>
      </c>
      <c r="AR48" s="59">
        <f t="shared" si="14"/>
        <v>12.084201543840011</v>
      </c>
      <c r="AS48" s="59">
        <f t="shared" si="14"/>
        <v>14.053222351905404</v>
      </c>
      <c r="AT48" s="59">
        <f t="shared" si="14"/>
        <v>13.408529072365535</v>
      </c>
      <c r="AU48" s="59">
        <f t="shared" si="14"/>
        <v>14.861739492322441</v>
      </c>
      <c r="AV48" s="59">
        <f t="shared" si="14"/>
        <v>14.938194414890413</v>
      </c>
      <c r="AW48" s="59">
        <f t="shared" si="14"/>
        <v>10.514960571842144</v>
      </c>
      <c r="AX48" s="59">
        <f t="shared" si="14"/>
        <v>16.171125934661806</v>
      </c>
      <c r="AY48" s="59">
        <f t="shared" si="14"/>
        <v>16.303973794451146</v>
      </c>
      <c r="AZ48" s="6" t="s">
        <v>154</v>
      </c>
    </row>
    <row r="49" spans="1:52" ht="15" customHeight="1" x14ac:dyDescent="0.25">
      <c r="A49" s="51" t="s">
        <v>20</v>
      </c>
      <c r="B49" s="52" t="s">
        <v>3</v>
      </c>
      <c r="C49" s="53">
        <v>359.47153169003099</v>
      </c>
      <c r="D49" s="53">
        <v>356.261166428487</v>
      </c>
      <c r="E49" s="53">
        <v>349.265217298452</v>
      </c>
      <c r="F49" s="53">
        <v>349.265217298452</v>
      </c>
      <c r="G49" s="53">
        <v>355.28031567110997</v>
      </c>
      <c r="H49" s="53">
        <v>378.33016078581204</v>
      </c>
      <c r="I49" s="53">
        <v>375.38266659736001</v>
      </c>
      <c r="J49" s="53">
        <v>335.29637579000001</v>
      </c>
      <c r="K49" s="53">
        <v>376.537099429487</v>
      </c>
      <c r="L49" s="53">
        <v>383.46151847129897</v>
      </c>
      <c r="M49" s="53">
        <v>384.48116002894</v>
      </c>
      <c r="N49" s="53">
        <v>147.02351468000001</v>
      </c>
      <c r="O49" s="53">
        <v>146.85472662000001</v>
      </c>
      <c r="P49" s="53">
        <v>141.15623671</v>
      </c>
      <c r="Q49" s="53">
        <v>143.76449885</v>
      </c>
      <c r="R49" s="53">
        <v>144.81593482</v>
      </c>
      <c r="S49" s="53">
        <v>144.03068983</v>
      </c>
      <c r="T49" s="53">
        <v>137.66323287999998</v>
      </c>
      <c r="U49" s="53">
        <v>138.43474197999998</v>
      </c>
      <c r="V49" s="53">
        <v>135.61391384000001</v>
      </c>
      <c r="W49" s="53">
        <v>135.47652724</v>
      </c>
      <c r="X49" s="53">
        <v>129.69999999999999</v>
      </c>
      <c r="Y49" s="53">
        <v>147.19999999999999</v>
      </c>
      <c r="Z49" s="53">
        <v>149.75023026</v>
      </c>
      <c r="AA49" s="53">
        <v>152.70745076</v>
      </c>
      <c r="AB49" s="53">
        <v>151.4</v>
      </c>
      <c r="AC49" s="53">
        <v>166.7</v>
      </c>
      <c r="AD49" s="53">
        <v>169.35947025999999</v>
      </c>
      <c r="AE49" s="53">
        <v>179.52389969000001</v>
      </c>
      <c r="AF49" s="53">
        <v>174.98594419999998</v>
      </c>
      <c r="AG49" s="53">
        <v>175.59296028999998</v>
      </c>
      <c r="AH49" s="53">
        <v>159.19433000000001</v>
      </c>
      <c r="AI49" s="53">
        <v>157.69999999999999</v>
      </c>
      <c r="AJ49" s="53">
        <v>147.9</v>
      </c>
      <c r="AK49" s="53">
        <v>137.59218075000001</v>
      </c>
      <c r="AL49" s="53">
        <v>146.60758011000001</v>
      </c>
      <c r="AM49" s="53">
        <v>146.60758011000001</v>
      </c>
      <c r="AN49" s="53">
        <v>163.09523968000002</v>
      </c>
      <c r="AO49" s="53">
        <v>165.50447510928402</v>
      </c>
      <c r="AP49" s="53">
        <v>367.46795049999997</v>
      </c>
      <c r="AQ49" s="53">
        <v>381.7484915</v>
      </c>
      <c r="AR49" s="53">
        <v>399.86265172698597</v>
      </c>
      <c r="AS49" s="53">
        <v>427.01046222034103</v>
      </c>
      <c r="AT49" s="53">
        <v>361.02095749838298</v>
      </c>
      <c r="AU49" s="53">
        <v>350.71096109028002</v>
      </c>
      <c r="AV49" s="53">
        <v>388.11969769837498</v>
      </c>
      <c r="AW49" s="53">
        <v>342.557884120594</v>
      </c>
      <c r="AX49" s="53">
        <v>342.09898746167102</v>
      </c>
      <c r="AY49" s="53">
        <v>363.16348579364399</v>
      </c>
      <c r="AZ49" s="6"/>
    </row>
    <row r="50" spans="1:52" ht="15" customHeight="1" x14ac:dyDescent="0.25">
      <c r="A50" s="54"/>
      <c r="B50" s="55" t="s">
        <v>2</v>
      </c>
      <c r="C50" s="56">
        <v>6856.6761120326701</v>
      </c>
      <c r="D50" s="56">
        <v>6748.7871541183904</v>
      </c>
      <c r="E50" s="56">
        <v>6816.2660269329799</v>
      </c>
      <c r="F50" s="56">
        <v>6936.8452548098803</v>
      </c>
      <c r="G50" s="56">
        <v>7960.4042082420401</v>
      </c>
      <c r="H50" s="56">
        <v>7885.19661236908</v>
      </c>
      <c r="I50" s="56">
        <v>7877.8188838390597</v>
      </c>
      <c r="J50" s="56">
        <v>7723.7136800395701</v>
      </c>
      <c r="K50" s="56">
        <v>7719.4431214549304</v>
      </c>
      <c r="L50" s="56">
        <v>7617.3580926476807</v>
      </c>
      <c r="M50" s="56">
        <v>7441.1258433517505</v>
      </c>
      <c r="N50" s="56">
        <v>7398.0345456150999</v>
      </c>
      <c r="O50" s="56">
        <v>7330.86331716314</v>
      </c>
      <c r="P50" s="56">
        <v>7258.3436738648397</v>
      </c>
      <c r="Q50" s="56">
        <v>7275.1072810713304</v>
      </c>
      <c r="R50" s="56">
        <v>6785.6091915902998</v>
      </c>
      <c r="S50" s="56">
        <v>7775.8436126000997</v>
      </c>
      <c r="T50" s="56">
        <v>7704.4670957705002</v>
      </c>
      <c r="U50" s="56">
        <v>7494.00576089073</v>
      </c>
      <c r="V50" s="56">
        <v>7338.8224336294206</v>
      </c>
      <c r="W50" s="56">
        <v>7342.8691060289802</v>
      </c>
      <c r="X50" s="56">
        <v>7195.1</v>
      </c>
      <c r="Y50" s="56">
        <v>7081.9</v>
      </c>
      <c r="Z50" s="56">
        <v>7252.1965410421499</v>
      </c>
      <c r="AA50" s="56">
        <v>7211.4158651303396</v>
      </c>
      <c r="AB50" s="56">
        <v>7323.7</v>
      </c>
      <c r="AC50" s="56">
        <v>7255.1</v>
      </c>
      <c r="AD50" s="56">
        <v>8341.9202433565006</v>
      </c>
      <c r="AE50" s="56">
        <v>8444.1724582993811</v>
      </c>
      <c r="AF50" s="56">
        <v>8309.7627848345492</v>
      </c>
      <c r="AG50" s="56">
        <v>8270.955490670849</v>
      </c>
      <c r="AH50" s="56">
        <v>8349.2951866557396</v>
      </c>
      <c r="AI50" s="56">
        <v>8190.3</v>
      </c>
      <c r="AJ50" s="56">
        <v>8052</v>
      </c>
      <c r="AK50" s="56">
        <v>7909.9839506052904</v>
      </c>
      <c r="AL50" s="56">
        <v>7895.1279943189493</v>
      </c>
      <c r="AM50" s="56">
        <v>7834.0881326332001</v>
      </c>
      <c r="AN50" s="56">
        <v>7786.8334580000001</v>
      </c>
      <c r="AO50" s="56">
        <v>7784.1073550000001</v>
      </c>
      <c r="AP50" s="56">
        <v>7811.9661759999999</v>
      </c>
      <c r="AQ50" s="56">
        <v>7898.7532970000002</v>
      </c>
      <c r="AR50" s="56">
        <v>7760.4476640000003</v>
      </c>
      <c r="AS50" s="56">
        <v>7787.4259480000001</v>
      </c>
      <c r="AT50" s="56">
        <v>7960.5164569999997</v>
      </c>
      <c r="AU50" s="56">
        <v>8007.6259069999996</v>
      </c>
      <c r="AV50" s="56">
        <v>7699.1623669999999</v>
      </c>
      <c r="AW50" s="56">
        <v>7715.316143</v>
      </c>
      <c r="AX50" s="56">
        <v>7583.0048699999998</v>
      </c>
      <c r="AY50" s="56">
        <v>7573.7912909999995</v>
      </c>
      <c r="AZ50" s="6"/>
    </row>
    <row r="51" spans="1:52" ht="15" customHeight="1" x14ac:dyDescent="0.25">
      <c r="A51" s="57"/>
      <c r="B51" s="58" t="s">
        <v>8</v>
      </c>
      <c r="C51" s="59">
        <f t="shared" ref="C51:AY51" si="15">IF(C49&lt;&gt;"",C49/C50*100,"")</f>
        <v>5.2426500219136818</v>
      </c>
      <c r="D51" s="59">
        <f t="shared" si="15"/>
        <v>5.2788917222123626</v>
      </c>
      <c r="E51" s="59">
        <f t="shared" si="15"/>
        <v>5.1239962747698975</v>
      </c>
      <c r="F51" s="59">
        <f t="shared" si="15"/>
        <v>5.0349287676019285</v>
      </c>
      <c r="G51" s="59">
        <f t="shared" si="15"/>
        <v>4.4630939130359737</v>
      </c>
      <c r="H51" s="59">
        <f t="shared" si="15"/>
        <v>4.7979800553399778</v>
      </c>
      <c r="I51" s="59">
        <f t="shared" si="15"/>
        <v>4.7650583509534377</v>
      </c>
      <c r="J51" s="59">
        <f t="shared" si="15"/>
        <v>4.3411290174635555</v>
      </c>
      <c r="K51" s="59">
        <f t="shared" si="15"/>
        <v>4.8777754237603439</v>
      </c>
      <c r="L51" s="59">
        <f t="shared" si="15"/>
        <v>5.0340487319536456</v>
      </c>
      <c r="M51" s="59">
        <f t="shared" si="15"/>
        <v>5.1669756448542454</v>
      </c>
      <c r="N51" s="59">
        <f t="shared" si="15"/>
        <v>1.9873320916991737</v>
      </c>
      <c r="O51" s="59">
        <f t="shared" si="15"/>
        <v>2.0032391857065628</v>
      </c>
      <c r="P51" s="59">
        <f t="shared" si="15"/>
        <v>1.9447444630964785</v>
      </c>
      <c r="Q51" s="59">
        <f t="shared" si="15"/>
        <v>1.9761151732298481</v>
      </c>
      <c r="R51" s="59">
        <f t="shared" si="15"/>
        <v>2.1341626187295999</v>
      </c>
      <c r="S51" s="59">
        <f t="shared" si="15"/>
        <v>1.8522837778863039</v>
      </c>
      <c r="T51" s="59">
        <f t="shared" si="15"/>
        <v>1.786797596365524</v>
      </c>
      <c r="U51" s="59">
        <f t="shared" si="15"/>
        <v>1.8472729591756516</v>
      </c>
      <c r="V51" s="59">
        <f t="shared" si="15"/>
        <v>1.8478974667456565</v>
      </c>
      <c r="W51" s="59">
        <f t="shared" si="15"/>
        <v>1.8450080654272432</v>
      </c>
      <c r="X51" s="59">
        <f t="shared" si="15"/>
        <v>1.8026156689969559</v>
      </c>
      <c r="Y51" s="59">
        <f t="shared" si="15"/>
        <v>2.0785382453861252</v>
      </c>
      <c r="Z51" s="59">
        <f t="shared" si="15"/>
        <v>2.0648948137646679</v>
      </c>
      <c r="AA51" s="59">
        <f t="shared" si="15"/>
        <v>2.1175793161283725</v>
      </c>
      <c r="AB51" s="59">
        <f t="shared" si="15"/>
        <v>2.0672610838783676</v>
      </c>
      <c r="AC51" s="59">
        <f t="shared" si="15"/>
        <v>2.2976940359195597</v>
      </c>
      <c r="AD51" s="59">
        <f t="shared" si="15"/>
        <v>2.0302216434504725</v>
      </c>
      <c r="AE51" s="59">
        <f t="shared" si="15"/>
        <v>2.1260093937749267</v>
      </c>
      <c r="AF51" s="59">
        <f t="shared" si="15"/>
        <v>2.1057874783062656</v>
      </c>
      <c r="AG51" s="59">
        <f t="shared" si="15"/>
        <v>2.1230069547352604</v>
      </c>
      <c r="AH51" s="59">
        <f t="shared" si="15"/>
        <v>1.9066798626838866</v>
      </c>
      <c r="AI51" s="59">
        <f t="shared" si="15"/>
        <v>1.9254483962736408</v>
      </c>
      <c r="AJ51" s="59">
        <f t="shared" si="15"/>
        <v>1.8368107302533532</v>
      </c>
      <c r="AK51" s="59">
        <f t="shared" si="15"/>
        <v>1.7394748410263352</v>
      </c>
      <c r="AL51" s="59">
        <f t="shared" si="15"/>
        <v>1.8569373443406307</v>
      </c>
      <c r="AM51" s="59">
        <f t="shared" si="15"/>
        <v>1.8714058053457481</v>
      </c>
      <c r="AN51" s="59">
        <f t="shared" si="15"/>
        <v>2.0945001656923843</v>
      </c>
      <c r="AO51" s="59">
        <f t="shared" si="15"/>
        <v>2.1261843852008901</v>
      </c>
      <c r="AP51" s="59">
        <f t="shared" si="15"/>
        <v>4.7039111821674116</v>
      </c>
      <c r="AQ51" s="59">
        <f t="shared" si="15"/>
        <v>4.8330220877387147</v>
      </c>
      <c r="AR51" s="59">
        <f t="shared" si="15"/>
        <v>5.1525719783139818</v>
      </c>
      <c r="AS51" s="59">
        <f t="shared" si="15"/>
        <v>5.4833325552200938</v>
      </c>
      <c r="AT51" s="59">
        <f t="shared" si="15"/>
        <v>4.5351449173994594</v>
      </c>
      <c r="AU51" s="59">
        <f t="shared" si="15"/>
        <v>4.3797121039795348</v>
      </c>
      <c r="AV51" s="59">
        <f t="shared" si="15"/>
        <v>5.0410639391361078</v>
      </c>
      <c r="AW51" s="59">
        <f t="shared" si="15"/>
        <v>4.4399720992819205</v>
      </c>
      <c r="AX51" s="59">
        <f t="shared" si="15"/>
        <v>4.5113908447439917</v>
      </c>
      <c r="AY51" s="59">
        <f t="shared" si="15"/>
        <v>4.7950025534132985</v>
      </c>
      <c r="AZ51" s="6" t="s">
        <v>154</v>
      </c>
    </row>
    <row r="52" spans="1:52" ht="15" customHeight="1" x14ac:dyDescent="0.25">
      <c r="A52" s="51" t="s">
        <v>21</v>
      </c>
      <c r="B52" s="52" t="s">
        <v>3</v>
      </c>
      <c r="C52" s="53">
        <v>0.29437192000000001</v>
      </c>
      <c r="D52" s="53">
        <v>0.28075711999999997</v>
      </c>
      <c r="E52" s="53">
        <v>0.28430385999999996</v>
      </c>
      <c r="F52" s="53">
        <v>0.29604248</v>
      </c>
      <c r="G52" s="53">
        <v>0.30205192999999997</v>
      </c>
      <c r="H52" s="53">
        <v>0.29870515000000003</v>
      </c>
      <c r="I52" s="53">
        <v>0.30225225</v>
      </c>
      <c r="J52" s="53">
        <v>0.31747143999999999</v>
      </c>
      <c r="K52" s="53">
        <v>0.32407811999999997</v>
      </c>
      <c r="L52" s="53">
        <v>0.33828228000000005</v>
      </c>
      <c r="M52" s="53">
        <v>0.16036877999999999</v>
      </c>
      <c r="N52" s="53">
        <v>0.16299995</v>
      </c>
      <c r="O52" s="53">
        <v>0.17031941</v>
      </c>
      <c r="P52" s="53">
        <v>0.16798682000000001</v>
      </c>
      <c r="Q52" s="53">
        <v>0.27680929999999998</v>
      </c>
      <c r="R52" s="53">
        <v>0.71173681000000011</v>
      </c>
      <c r="S52" s="53">
        <v>0.83257663000000004</v>
      </c>
      <c r="T52" s="53">
        <v>0.80201246999999998</v>
      </c>
      <c r="U52" s="53">
        <v>0.80260951999999997</v>
      </c>
      <c r="V52" s="53">
        <v>1.9065205000000001</v>
      </c>
      <c r="W52" s="53">
        <v>1.95360698</v>
      </c>
      <c r="X52" s="53">
        <v>1.54</v>
      </c>
      <c r="Y52" s="53">
        <v>0.98</v>
      </c>
      <c r="Z52" s="53">
        <v>0.98</v>
      </c>
      <c r="AA52" s="53">
        <v>0.6</v>
      </c>
      <c r="AB52" s="53">
        <v>0.42765351000000001</v>
      </c>
      <c r="AC52" s="53">
        <v>0.55000000000000004</v>
      </c>
      <c r="AD52" s="53">
        <v>0.44273617999999998</v>
      </c>
      <c r="AE52" s="53">
        <v>0.35776934000000005</v>
      </c>
      <c r="AF52" s="53">
        <v>0.29342467</v>
      </c>
      <c r="AG52" s="53">
        <v>1.6615849599999999</v>
      </c>
      <c r="AH52" s="53">
        <v>1.57680164</v>
      </c>
      <c r="AI52" s="53">
        <v>1.59101212</v>
      </c>
      <c r="AJ52" s="53">
        <v>1.5269269599999999</v>
      </c>
      <c r="AK52" s="53">
        <v>1.0236643599999999</v>
      </c>
      <c r="AL52" s="53">
        <v>0.95004875</v>
      </c>
      <c r="AM52" s="53">
        <v>0.35033213000000002</v>
      </c>
      <c r="AN52" s="53">
        <v>0.32807702</v>
      </c>
      <c r="AO52" s="53">
        <v>0.19225685999999997</v>
      </c>
      <c r="AP52" s="53">
        <v>0.19126298</v>
      </c>
      <c r="AQ52" s="53">
        <v>0.36002497</v>
      </c>
      <c r="AR52" s="53">
        <v>0.34</v>
      </c>
      <c r="AS52" s="53">
        <v>0.36345059999999996</v>
      </c>
      <c r="AT52" s="53">
        <v>0.20205785999999998</v>
      </c>
      <c r="AU52" s="53">
        <v>0.21667545000000002</v>
      </c>
      <c r="AV52" s="53">
        <v>0.20759589000000001</v>
      </c>
      <c r="AW52" s="53">
        <v>0.19543614000000001</v>
      </c>
      <c r="AX52" s="53">
        <v>0.19253670000000001</v>
      </c>
      <c r="AY52" s="53">
        <v>0.20419161</v>
      </c>
      <c r="AZ52" s="6"/>
    </row>
    <row r="53" spans="1:52" ht="15" customHeight="1" x14ac:dyDescent="0.25">
      <c r="A53" s="54"/>
      <c r="B53" s="55" t="s">
        <v>2</v>
      </c>
      <c r="C53" s="56">
        <v>14804.45210577</v>
      </c>
      <c r="D53" s="56">
        <v>15017.189311079999</v>
      </c>
      <c r="E53" s="56">
        <v>14571.6818713303</v>
      </c>
      <c r="F53" s="56">
        <v>14454.346489379999</v>
      </c>
      <c r="G53" s="56">
        <v>15770.61652102</v>
      </c>
      <c r="H53" s="56">
        <v>15534.102516680001</v>
      </c>
      <c r="I53" s="56">
        <v>15696.43830041</v>
      </c>
      <c r="J53" s="56">
        <v>15771.891972993601</v>
      </c>
      <c r="K53" s="56">
        <v>15670.80228754</v>
      </c>
      <c r="L53" s="56">
        <v>15809.59703714</v>
      </c>
      <c r="M53" s="56">
        <v>15955.23211492</v>
      </c>
      <c r="N53" s="56">
        <v>17508.90099197</v>
      </c>
      <c r="O53" s="56">
        <v>17765.899533299998</v>
      </c>
      <c r="P53" s="56">
        <v>17540.971591560003</v>
      </c>
      <c r="Q53" s="56">
        <v>17161.511398629998</v>
      </c>
      <c r="R53" s="56">
        <v>16619.39289151</v>
      </c>
      <c r="S53" s="56">
        <v>16192.61237205</v>
      </c>
      <c r="T53" s="56">
        <v>17719.433501080002</v>
      </c>
      <c r="U53" s="56">
        <v>16790.03967658</v>
      </c>
      <c r="V53" s="56">
        <v>16601.9267096</v>
      </c>
      <c r="W53" s="56">
        <v>16369.50627519</v>
      </c>
      <c r="X53" s="56">
        <v>15360.15</v>
      </c>
      <c r="Y53" s="56">
        <v>15909.46</v>
      </c>
      <c r="Z53" s="56">
        <v>15528.74</v>
      </c>
      <c r="AA53" s="56">
        <v>15424.37</v>
      </c>
      <c r="AB53" s="56">
        <v>13172.595099440001</v>
      </c>
      <c r="AC53" s="56">
        <v>14456.27</v>
      </c>
      <c r="AD53" s="56">
        <v>15351.250873159999</v>
      </c>
      <c r="AE53" s="56">
        <v>16217.954524469998</v>
      </c>
      <c r="AF53" s="56">
        <v>15559.567485360001</v>
      </c>
      <c r="AG53" s="56">
        <v>15244.291032229999</v>
      </c>
      <c r="AH53" s="56">
        <v>16450.492117829999</v>
      </c>
      <c r="AI53" s="56">
        <v>16251.80307915</v>
      </c>
      <c r="AJ53" s="56">
        <v>15095.981420399999</v>
      </c>
      <c r="AK53" s="56">
        <v>15656.5274402945</v>
      </c>
      <c r="AL53" s="56">
        <v>14854.881834948799</v>
      </c>
      <c r="AM53" s="56">
        <v>14967.6138466385</v>
      </c>
      <c r="AN53" s="56">
        <v>14795.459674994801</v>
      </c>
      <c r="AO53" s="56">
        <v>14306.7531869335</v>
      </c>
      <c r="AP53" s="56">
        <v>14937.1175073454</v>
      </c>
      <c r="AQ53" s="56">
        <v>15045.702595000001</v>
      </c>
      <c r="AR53" s="56">
        <v>14279.27</v>
      </c>
      <c r="AS53" s="56">
        <v>14310.3130543928</v>
      </c>
      <c r="AT53" s="56">
        <v>15447.664484650901</v>
      </c>
      <c r="AU53" s="56">
        <v>15745.019166799801</v>
      </c>
      <c r="AV53" s="56">
        <v>14619.255976680099</v>
      </c>
      <c r="AW53" s="56">
        <v>14172.650589616502</v>
      </c>
      <c r="AX53" s="56">
        <v>14815.769703329701</v>
      </c>
      <c r="AY53" s="56">
        <v>14247.85812915</v>
      </c>
      <c r="AZ53" s="6"/>
    </row>
    <row r="54" spans="1:52" ht="15" customHeight="1" x14ac:dyDescent="0.25">
      <c r="A54" s="57"/>
      <c r="B54" s="58" t="s">
        <v>8</v>
      </c>
      <c r="C54" s="59">
        <f t="shared" ref="C54:AY54" si="16">IF(C52&lt;&gt;"",C52/C53*100,"")</f>
        <v>1.988401312638036E-3</v>
      </c>
      <c r="D54" s="59">
        <f t="shared" si="16"/>
        <v>1.8695716900422334E-3</v>
      </c>
      <c r="E54" s="59">
        <f t="shared" si="16"/>
        <v>1.9510710054641404E-3</v>
      </c>
      <c r="F54" s="59">
        <f t="shared" si="16"/>
        <v>2.0481208210797386E-3</v>
      </c>
      <c r="G54" s="59">
        <f t="shared" si="16"/>
        <v>1.9152829542041522E-3</v>
      </c>
      <c r="H54" s="59">
        <f t="shared" si="16"/>
        <v>1.9228993093051911E-3</v>
      </c>
      <c r="I54" s="59">
        <f t="shared" si="16"/>
        <v>1.9256104105611336E-3</v>
      </c>
      <c r="J54" s="59">
        <f t="shared" si="16"/>
        <v>2.0128938274723805E-3</v>
      </c>
      <c r="K54" s="59">
        <f t="shared" si="16"/>
        <v>2.0680378327386432E-3</v>
      </c>
      <c r="L54" s="59">
        <f t="shared" si="16"/>
        <v>2.1397274023196495E-3</v>
      </c>
      <c r="M54" s="59">
        <f t="shared" si="16"/>
        <v>1.00511718566624E-3</v>
      </c>
      <c r="N54" s="59">
        <f t="shared" si="16"/>
        <v>9.3095477594370805E-4</v>
      </c>
      <c r="O54" s="59">
        <f t="shared" si="16"/>
        <v>9.5868722932242851E-4</v>
      </c>
      <c r="P54" s="59">
        <f t="shared" si="16"/>
        <v>9.5768252700909897E-4</v>
      </c>
      <c r="Q54" s="59">
        <f t="shared" si="16"/>
        <v>1.6129657439268293E-3</v>
      </c>
      <c r="R54" s="59">
        <f t="shared" si="16"/>
        <v>4.2825680495440369E-3</v>
      </c>
      <c r="S54" s="59">
        <f t="shared" si="16"/>
        <v>5.1417066676474454E-3</v>
      </c>
      <c r="T54" s="59">
        <f t="shared" si="16"/>
        <v>4.5261744397817076E-3</v>
      </c>
      <c r="U54" s="59">
        <f t="shared" si="16"/>
        <v>4.7802717293130622E-3</v>
      </c>
      <c r="V54" s="59">
        <f t="shared" si="16"/>
        <v>1.1483730372677539E-2</v>
      </c>
      <c r="W54" s="59">
        <f t="shared" si="16"/>
        <v>1.1934428242108509E-2</v>
      </c>
      <c r="X54" s="59">
        <f t="shared" si="16"/>
        <v>1.0025943757059666E-2</v>
      </c>
      <c r="Y54" s="59">
        <f t="shared" si="16"/>
        <v>6.1598570913154824E-3</v>
      </c>
      <c r="Z54" s="59">
        <f t="shared" si="16"/>
        <v>6.3108790539348333E-3</v>
      </c>
      <c r="AA54" s="59">
        <f t="shared" si="16"/>
        <v>3.8899481794070026E-3</v>
      </c>
      <c r="AB54" s="59">
        <f t="shared" si="16"/>
        <v>3.2465395525455771E-3</v>
      </c>
      <c r="AC54" s="59">
        <f t="shared" si="16"/>
        <v>3.8045775293350224E-3</v>
      </c>
      <c r="AD54" s="59">
        <f t="shared" si="16"/>
        <v>2.8840397675610674E-3</v>
      </c>
      <c r="AE54" s="59">
        <f t="shared" si="16"/>
        <v>2.2060077888379202E-3</v>
      </c>
      <c r="AF54" s="59">
        <f t="shared" si="16"/>
        <v>1.8858150798605636E-3</v>
      </c>
      <c r="AG54" s="59">
        <f t="shared" si="16"/>
        <v>1.0899719485065067E-2</v>
      </c>
      <c r="AH54" s="59">
        <f t="shared" si="16"/>
        <v>9.5851335553115199E-3</v>
      </c>
      <c r="AI54" s="59">
        <f t="shared" si="16"/>
        <v>9.789757556447164E-3</v>
      </c>
      <c r="AJ54" s="59">
        <f t="shared" si="16"/>
        <v>1.0114790933278326E-2</v>
      </c>
      <c r="AK54" s="59">
        <f t="shared" si="16"/>
        <v>6.5382592909168421E-3</v>
      </c>
      <c r="AL54" s="59">
        <f t="shared" si="16"/>
        <v>6.3955321930924975E-3</v>
      </c>
      <c r="AM54" s="59">
        <f t="shared" si="16"/>
        <v>2.3406010710162687E-3</v>
      </c>
      <c r="AN54" s="59">
        <f t="shared" si="16"/>
        <v>2.2174168779255264E-3</v>
      </c>
      <c r="AO54" s="59">
        <f t="shared" si="16"/>
        <v>1.3438189468145021E-3</v>
      </c>
      <c r="AP54" s="59">
        <f t="shared" si="16"/>
        <v>1.2804544110063102E-3</v>
      </c>
      <c r="AQ54" s="59">
        <f t="shared" si="16"/>
        <v>2.3928757578901218E-3</v>
      </c>
      <c r="AR54" s="59">
        <f t="shared" si="16"/>
        <v>2.3810741025276504E-3</v>
      </c>
      <c r="AS54" s="59">
        <f t="shared" si="16"/>
        <v>2.5397809161724276E-3</v>
      </c>
      <c r="AT54" s="59">
        <f t="shared" si="16"/>
        <v>1.3080155916175458E-3</v>
      </c>
      <c r="AU54" s="59">
        <f t="shared" si="16"/>
        <v>1.3761523419221066E-3</v>
      </c>
      <c r="AV54" s="59">
        <f t="shared" si="16"/>
        <v>1.4200167938173223E-3</v>
      </c>
      <c r="AW54" s="59">
        <f t="shared" si="16"/>
        <v>1.3789667554718733E-3</v>
      </c>
      <c r="AX54" s="59">
        <f t="shared" si="16"/>
        <v>1.299538963248931E-3</v>
      </c>
      <c r="AY54" s="59">
        <f t="shared" si="16"/>
        <v>1.4331389893772173E-3</v>
      </c>
      <c r="AZ54" s="6" t="s">
        <v>154</v>
      </c>
    </row>
    <row r="55" spans="1:52" ht="15" customHeight="1" x14ac:dyDescent="0.25">
      <c r="A55" s="51" t="s">
        <v>22</v>
      </c>
      <c r="B55" s="52" t="s">
        <v>3</v>
      </c>
      <c r="C55" s="53">
        <v>0.27095462279999993</v>
      </c>
      <c r="D55" s="53">
        <v>0.21298702999999994</v>
      </c>
      <c r="E55" s="53">
        <v>0.21388847769999988</v>
      </c>
      <c r="F55" s="53">
        <v>0.22523354749999988</v>
      </c>
      <c r="G55" s="53">
        <v>0.17309027359999993</v>
      </c>
      <c r="H55" s="53">
        <v>0.20260486679999987</v>
      </c>
      <c r="I55" s="53">
        <v>0.19726078799999999</v>
      </c>
      <c r="J55" s="53">
        <v>0.17481980249999995</v>
      </c>
      <c r="K55" s="53">
        <v>0.19908484049999989</v>
      </c>
      <c r="L55" s="53">
        <v>0.25691371800000012</v>
      </c>
      <c r="M55" s="53">
        <v>0.26131518060000003</v>
      </c>
      <c r="N55" s="53">
        <v>0.24888973560000011</v>
      </c>
      <c r="O55" s="53">
        <v>0.19061782289999998</v>
      </c>
      <c r="P55" s="53">
        <v>0.201205934</v>
      </c>
      <c r="Q55" s="53">
        <v>0.22231609109999986</v>
      </c>
      <c r="R55" s="53">
        <v>0.23399752679999999</v>
      </c>
      <c r="S55" s="53">
        <v>0.22374397999999984</v>
      </c>
      <c r="T55" s="53">
        <v>0.22506196830000005</v>
      </c>
      <c r="U55" s="53">
        <v>0.25544011080000001</v>
      </c>
      <c r="V55" s="53">
        <v>0.25927297890000017</v>
      </c>
      <c r="W55" s="53">
        <v>0.22051654799999987</v>
      </c>
      <c r="X55" s="53">
        <v>0.23985966260000008</v>
      </c>
      <c r="Y55" s="53">
        <v>0.23219621240000013</v>
      </c>
      <c r="Z55" s="53">
        <v>0.22932768960000011</v>
      </c>
      <c r="AA55" s="53">
        <v>0.19324829700000004</v>
      </c>
      <c r="AB55" s="53">
        <v>0.19852258300000003</v>
      </c>
      <c r="AC55" s="53">
        <v>0.19726312400000001</v>
      </c>
      <c r="AD55" s="53">
        <v>0.17105949279999996</v>
      </c>
      <c r="AE55" s="53">
        <v>0.19144341450000002</v>
      </c>
      <c r="AF55" s="53">
        <v>0.199648515</v>
      </c>
      <c r="AG55" s="53">
        <v>0.20266076249999998</v>
      </c>
      <c r="AH55" s="53">
        <v>0.18457899680000003</v>
      </c>
      <c r="AI55" s="53">
        <v>0.1775996185</v>
      </c>
      <c r="AJ55" s="53">
        <v>0.17365434210000011</v>
      </c>
      <c r="AK55" s="53">
        <v>0.18981189299999993</v>
      </c>
      <c r="AL55" s="53">
        <v>0.18357738700000006</v>
      </c>
      <c r="AM55" s="53">
        <v>0.19268356950000001</v>
      </c>
      <c r="AN55" s="53">
        <v>0.18358048799999996</v>
      </c>
      <c r="AO55" s="53">
        <v>0.18194065759999992</v>
      </c>
      <c r="AP55" s="53">
        <v>0.18376073099999998</v>
      </c>
      <c r="AQ55" s="53">
        <v>0.20516163569999993</v>
      </c>
      <c r="AR55" s="53">
        <v>0.19771245779999991</v>
      </c>
      <c r="AS55" s="53">
        <v>0.1973358296000001</v>
      </c>
      <c r="AT55" s="53">
        <v>0.18968446310000003</v>
      </c>
      <c r="AU55" s="53">
        <v>0.186928544</v>
      </c>
      <c r="AV55" s="53">
        <v>0.18593333120000011</v>
      </c>
      <c r="AW55" s="53">
        <v>0.19064648199999998</v>
      </c>
      <c r="AX55" s="53">
        <v>0.19328580750000005</v>
      </c>
      <c r="AY55" s="53"/>
      <c r="AZ55" s="6"/>
    </row>
    <row r="56" spans="1:52" ht="15" customHeight="1" x14ac:dyDescent="0.25">
      <c r="A56" s="54"/>
      <c r="B56" s="55" t="s">
        <v>2</v>
      </c>
      <c r="C56" s="56">
        <v>1201.2069935249999</v>
      </c>
      <c r="D56" s="56">
        <v>1203.5207316099998</v>
      </c>
      <c r="E56" s="56">
        <v>1157.7023443896994</v>
      </c>
      <c r="F56" s="56">
        <v>1122.4739892729995</v>
      </c>
      <c r="G56" s="56">
        <v>964.83126107199951</v>
      </c>
      <c r="H56" s="56">
        <v>954.94291825939945</v>
      </c>
      <c r="I56" s="56">
        <v>860.05658572800007</v>
      </c>
      <c r="J56" s="56">
        <v>918.6268286024997</v>
      </c>
      <c r="K56" s="56">
        <v>945.82932095649949</v>
      </c>
      <c r="L56" s="56">
        <v>981.93405508350054</v>
      </c>
      <c r="M56" s="56">
        <v>962.63367557070012</v>
      </c>
      <c r="N56" s="56">
        <v>916.46781941880033</v>
      </c>
      <c r="O56" s="56">
        <v>918.58223001629983</v>
      </c>
      <c r="P56" s="56">
        <v>880.82076282640003</v>
      </c>
      <c r="Q56" s="56">
        <v>923.23644336399946</v>
      </c>
      <c r="R56" s="56">
        <v>911.08320064919997</v>
      </c>
      <c r="S56" s="56">
        <v>910.00026011499938</v>
      </c>
      <c r="T56" s="56">
        <v>887.02544683350027</v>
      </c>
      <c r="U56" s="56">
        <v>924.4320860862</v>
      </c>
      <c r="V56" s="56">
        <v>919.07334169050057</v>
      </c>
      <c r="W56" s="56">
        <v>902.24914148879941</v>
      </c>
      <c r="X56" s="56">
        <v>866.58415597020019</v>
      </c>
      <c r="Y56" s="56">
        <v>843.48772295360038</v>
      </c>
      <c r="Z56" s="56">
        <v>851.47019101620037</v>
      </c>
      <c r="AA56" s="56">
        <v>889.73761052520024</v>
      </c>
      <c r="AB56" s="56">
        <v>895.5431972340001</v>
      </c>
      <c r="AC56" s="56">
        <v>875.49889876400005</v>
      </c>
      <c r="AD56" s="56">
        <v>857.68203604089967</v>
      </c>
      <c r="AE56" s="56">
        <v>881.5964325555002</v>
      </c>
      <c r="AF56" s="56">
        <v>866.2980094049999</v>
      </c>
      <c r="AG56" s="56">
        <v>858.82588600869997</v>
      </c>
      <c r="AH56" s="56">
        <v>816.79135040690016</v>
      </c>
      <c r="AI56" s="56">
        <v>830.10180678050017</v>
      </c>
      <c r="AJ56" s="56">
        <v>836.35598793500048</v>
      </c>
      <c r="AK56" s="56">
        <v>845.4209231958996</v>
      </c>
      <c r="AL56" s="56">
        <v>802.99159393160028</v>
      </c>
      <c r="AM56" s="56">
        <v>806.23589226600006</v>
      </c>
      <c r="AN56" s="56">
        <v>830.73608872799969</v>
      </c>
      <c r="AO56" s="56">
        <v>867.22361445599961</v>
      </c>
      <c r="AP56" s="56">
        <v>888.50308204349994</v>
      </c>
      <c r="AQ56" s="56">
        <v>895.71192849179977</v>
      </c>
      <c r="AR56" s="56">
        <v>856.93734031619954</v>
      </c>
      <c r="AS56" s="56">
        <v>910.05076706180046</v>
      </c>
      <c r="AT56" s="56">
        <v>919.94010656970011</v>
      </c>
      <c r="AU56" s="56">
        <v>895.88633137959994</v>
      </c>
      <c r="AV56" s="56">
        <v>905.21949668660045</v>
      </c>
      <c r="AW56" s="56">
        <v>877.76502801259994</v>
      </c>
      <c r="AX56" s="56">
        <v>837.71408661450016</v>
      </c>
      <c r="AY56" s="56"/>
      <c r="AZ56" s="6"/>
    </row>
    <row r="57" spans="1:52" ht="15" customHeight="1" x14ac:dyDescent="0.25">
      <c r="A57" s="57"/>
      <c r="B57" s="58" t="s">
        <v>8</v>
      </c>
      <c r="C57" s="59">
        <f t="shared" ref="C57:AX57" si="17">IF(C55&lt;&gt;"",C55/C56*100,"")</f>
        <v>2.2556863576432447E-2</v>
      </c>
      <c r="D57" s="59">
        <f t="shared" si="17"/>
        <v>1.7696997185505756E-2</v>
      </c>
      <c r="E57" s="59">
        <f t="shared" si="17"/>
        <v>1.8475256505829613E-2</v>
      </c>
      <c r="F57" s="59">
        <f t="shared" si="17"/>
        <v>2.0065814411065194E-2</v>
      </c>
      <c r="G57" s="59">
        <f t="shared" si="17"/>
        <v>1.7939952879188818E-2</v>
      </c>
      <c r="H57" s="59">
        <f t="shared" si="17"/>
        <v>2.1216437435788653E-2</v>
      </c>
      <c r="I57" s="59">
        <f t="shared" si="17"/>
        <v>2.2935791815724242E-2</v>
      </c>
      <c r="J57" s="59">
        <f t="shared" si="17"/>
        <v>1.9030557028902807E-2</v>
      </c>
      <c r="K57" s="59">
        <f t="shared" si="17"/>
        <v>2.1048706789790476E-2</v>
      </c>
      <c r="L57" s="59">
        <f t="shared" si="17"/>
        <v>2.616405008767651E-2</v>
      </c>
      <c r="M57" s="59">
        <f t="shared" si="17"/>
        <v>2.7145859035637682E-2</v>
      </c>
      <c r="N57" s="59">
        <f t="shared" si="17"/>
        <v>2.7157498640578499E-2</v>
      </c>
      <c r="O57" s="59">
        <f t="shared" si="17"/>
        <v>2.0751307468316424E-2</v>
      </c>
      <c r="P57" s="59">
        <f t="shared" si="17"/>
        <v>2.2843005352685519E-2</v>
      </c>
      <c r="Q57" s="59">
        <f t="shared" si="17"/>
        <v>2.4080081835802111E-2</v>
      </c>
      <c r="R57" s="59">
        <f t="shared" si="17"/>
        <v>2.5683442152512864E-2</v>
      </c>
      <c r="S57" s="59">
        <f t="shared" si="17"/>
        <v>2.4587243521416648E-2</v>
      </c>
      <c r="T57" s="59">
        <f t="shared" si="17"/>
        <v>2.5372661979814144E-2</v>
      </c>
      <c r="U57" s="59">
        <f t="shared" si="17"/>
        <v>2.7632112152388134E-2</v>
      </c>
      <c r="V57" s="59">
        <f t="shared" si="17"/>
        <v>2.8210259958482267E-2</v>
      </c>
      <c r="W57" s="59">
        <f t="shared" si="17"/>
        <v>2.4440760080538946E-2</v>
      </c>
      <c r="X57" s="59">
        <f t="shared" si="17"/>
        <v>2.7678750061090236E-2</v>
      </c>
      <c r="Y57" s="59">
        <f t="shared" si="17"/>
        <v>2.7528108125501796E-2</v>
      </c>
      <c r="Z57" s="59">
        <f t="shared" si="17"/>
        <v>2.6933143640214277E-2</v>
      </c>
      <c r="AA57" s="59">
        <f t="shared" si="17"/>
        <v>2.1719695190352599E-2</v>
      </c>
      <c r="AB57" s="59">
        <f t="shared" si="17"/>
        <v>2.2167839989535119E-2</v>
      </c>
      <c r="AC57" s="59">
        <f t="shared" si="17"/>
        <v>2.2531510237019083E-2</v>
      </c>
      <c r="AD57" s="59">
        <f t="shared" si="17"/>
        <v>1.9944394963618287E-2</v>
      </c>
      <c r="AE57" s="59">
        <f t="shared" si="17"/>
        <v>2.171553870120134E-2</v>
      </c>
      <c r="AF57" s="59">
        <f t="shared" si="17"/>
        <v>2.3046170351600455E-2</v>
      </c>
      <c r="AG57" s="59">
        <f t="shared" si="17"/>
        <v>2.3597421293603978E-2</v>
      </c>
      <c r="AH57" s="59">
        <f t="shared" si="17"/>
        <v>2.2598059676813238E-2</v>
      </c>
      <c r="AI57" s="59">
        <f t="shared" si="17"/>
        <v>2.1394920122967738E-2</v>
      </c>
      <c r="AJ57" s="59">
        <f t="shared" si="17"/>
        <v>2.0763209040777036E-2</v>
      </c>
      <c r="AK57" s="59">
        <f t="shared" si="17"/>
        <v>2.2451761932087526E-2</v>
      </c>
      <c r="AL57" s="59">
        <f t="shared" si="17"/>
        <v>2.2861682287503175E-2</v>
      </c>
      <c r="AM57" s="59">
        <f t="shared" si="17"/>
        <v>2.389915548890352E-2</v>
      </c>
      <c r="AN57" s="59">
        <f t="shared" si="17"/>
        <v>2.2098532914477491E-2</v>
      </c>
      <c r="AO57" s="59">
        <f t="shared" si="17"/>
        <v>2.0979670590973172E-2</v>
      </c>
      <c r="AP57" s="59">
        <f t="shared" si="17"/>
        <v>2.0682058927399792E-2</v>
      </c>
      <c r="AQ57" s="59">
        <f t="shared" si="17"/>
        <v>2.2904868091402023E-2</v>
      </c>
      <c r="AR57" s="59">
        <f t="shared" si="17"/>
        <v>2.3071985371421251E-2</v>
      </c>
      <c r="AS57" s="59">
        <f t="shared" si="17"/>
        <v>2.1684046290859207E-2</v>
      </c>
      <c r="AT57" s="59">
        <f t="shared" si="17"/>
        <v>2.0619218767110946E-2</v>
      </c>
      <c r="AU57" s="59">
        <f t="shared" si="17"/>
        <v>2.0865207722518056E-2</v>
      </c>
      <c r="AV57" s="59">
        <f t="shared" si="17"/>
        <v>2.0540137710309703E-2</v>
      </c>
      <c r="AW57" s="59">
        <f t="shared" si="17"/>
        <v>2.1719534945662398E-2</v>
      </c>
      <c r="AX57" s="59">
        <f t="shared" si="17"/>
        <v>2.3073004332675909E-2</v>
      </c>
      <c r="AY57" s="59"/>
      <c r="AZ57" s="6" t="s">
        <v>153</v>
      </c>
    </row>
    <row r="58" spans="1:52" ht="15" customHeight="1" x14ac:dyDescent="0.25">
      <c r="A58" s="51" t="s">
        <v>23</v>
      </c>
      <c r="B58" s="52" t="s">
        <v>3</v>
      </c>
      <c r="C58" s="53">
        <v>7537.4343335523499</v>
      </c>
      <c r="D58" s="53">
        <v>6250.89548305893</v>
      </c>
      <c r="E58" s="53">
        <v>6643.8041923545707</v>
      </c>
      <c r="F58" s="53">
        <v>6700.0462025896795</v>
      </c>
      <c r="G58" s="53">
        <v>6712.4278723627594</v>
      </c>
      <c r="H58" s="53">
        <v>6509.0751493313801</v>
      </c>
      <c r="I58" s="53">
        <v>6276.7805246494599</v>
      </c>
      <c r="J58" s="53">
        <v>6322.0069491639006</v>
      </c>
      <c r="K58" s="53">
        <v>6240.7129411636397</v>
      </c>
      <c r="L58" s="53">
        <v>6482.4582764773795</v>
      </c>
      <c r="M58" s="53">
        <v>6505.3141841714405</v>
      </c>
      <c r="N58" s="53">
        <v>6362.8127515777996</v>
      </c>
      <c r="O58" s="53">
        <v>6345.0240273449299</v>
      </c>
      <c r="P58" s="53">
        <v>6157.3893148530397</v>
      </c>
      <c r="Q58" s="53">
        <v>6290.9197615077601</v>
      </c>
      <c r="R58" s="53">
        <v>7770.7011205467097</v>
      </c>
      <c r="S58" s="53">
        <v>9888.0405991527095</v>
      </c>
      <c r="T58" s="53">
        <v>9971.7692460120907</v>
      </c>
      <c r="U58" s="53">
        <v>10099.845721393</v>
      </c>
      <c r="V58" s="53">
        <v>12627.0625515601</v>
      </c>
      <c r="W58" s="53">
        <v>12859.76</v>
      </c>
      <c r="X58" s="53">
        <v>12272.4779206516</v>
      </c>
      <c r="Y58" s="53">
        <v>12489.82</v>
      </c>
      <c r="Z58" s="53">
        <v>12118.44</v>
      </c>
      <c r="AA58" s="53">
        <v>13951.6900674433</v>
      </c>
      <c r="AB58" s="53">
        <v>12613.91</v>
      </c>
      <c r="AC58" s="53">
        <v>14256.989385680901</v>
      </c>
      <c r="AD58" s="53">
        <v>13419.066598921301</v>
      </c>
      <c r="AE58" s="53">
        <v>15666.391659852801</v>
      </c>
      <c r="AF58" s="53">
        <v>15281.693970694201</v>
      </c>
      <c r="AG58" s="53">
        <v>15450.634492956</v>
      </c>
      <c r="AH58" s="53">
        <v>14865.914556962</v>
      </c>
      <c r="AI58" s="53">
        <v>15694.373640966101</v>
      </c>
      <c r="AJ58" s="53">
        <v>17194.640319789003</v>
      </c>
      <c r="AK58" s="53">
        <v>17739.168130438302</v>
      </c>
      <c r="AL58" s="53">
        <v>17856.4682716774</v>
      </c>
      <c r="AM58" s="53">
        <v>19140.2215194973</v>
      </c>
      <c r="AN58" s="53">
        <v>17585.719749596101</v>
      </c>
      <c r="AO58" s="53">
        <v>18799.308596265302</v>
      </c>
      <c r="AP58" s="53">
        <v>19707.247168999998</v>
      </c>
      <c r="AQ58" s="53">
        <v>19691.397571000001</v>
      </c>
      <c r="AR58" s="53">
        <v>19130.047681955199</v>
      </c>
      <c r="AS58" s="53">
        <v>19572.591454180802</v>
      </c>
      <c r="AT58" s="53">
        <v>19172.278572603198</v>
      </c>
      <c r="AU58" s="53">
        <v>19394.802314090401</v>
      </c>
      <c r="AV58" s="53">
        <v>22463.0543163982</v>
      </c>
      <c r="AW58" s="53">
        <v>19732.434763235698</v>
      </c>
      <c r="AX58" s="53">
        <v>20029.928854841899</v>
      </c>
      <c r="AY58" s="53">
        <v>18770.395881274602</v>
      </c>
      <c r="AZ58" s="6"/>
    </row>
    <row r="59" spans="1:52" ht="15" customHeight="1" x14ac:dyDescent="0.25">
      <c r="A59" s="54"/>
      <c r="B59" s="55" t="s">
        <v>2</v>
      </c>
      <c r="C59" s="56">
        <v>44883.285689928103</v>
      </c>
      <c r="D59" s="56">
        <v>45985.765910172995</v>
      </c>
      <c r="E59" s="56">
        <v>45317.447887323899</v>
      </c>
      <c r="F59" s="56">
        <v>44479.932094459902</v>
      </c>
      <c r="G59" s="56">
        <v>44793.730502204402</v>
      </c>
      <c r="H59" s="56">
        <v>43698.204123074502</v>
      </c>
      <c r="I59" s="56">
        <v>43638.705659997002</v>
      </c>
      <c r="J59" s="56">
        <v>44691.797334016897</v>
      </c>
      <c r="K59" s="56">
        <v>44779.9018770892</v>
      </c>
      <c r="L59" s="56">
        <v>45785.037734858801</v>
      </c>
      <c r="M59" s="56">
        <v>47462.202790154901</v>
      </c>
      <c r="N59" s="56">
        <v>55621.275555334701</v>
      </c>
      <c r="O59" s="56">
        <v>56216.925857042297</v>
      </c>
      <c r="P59" s="56">
        <v>56076.119089747401</v>
      </c>
      <c r="Q59" s="56">
        <v>57256.3797180537</v>
      </c>
      <c r="R59" s="56">
        <v>57504.009899000099</v>
      </c>
      <c r="S59" s="56">
        <v>58421.302047609395</v>
      </c>
      <c r="T59" s="56">
        <v>57994.299564054301</v>
      </c>
      <c r="U59" s="56">
        <v>59018.352139303497</v>
      </c>
      <c r="V59" s="56">
        <v>57451.959673897203</v>
      </c>
      <c r="W59" s="56">
        <v>57049.59</v>
      </c>
      <c r="X59" s="56">
        <v>54821.736557909695</v>
      </c>
      <c r="Y59" s="56">
        <v>54672.34</v>
      </c>
      <c r="Z59" s="56">
        <v>54703.97</v>
      </c>
      <c r="AA59" s="56">
        <v>54492.7659630376</v>
      </c>
      <c r="AB59" s="56">
        <v>52701.27</v>
      </c>
      <c r="AC59" s="56">
        <v>53867.378427113603</v>
      </c>
      <c r="AD59" s="56">
        <v>52432.429727194605</v>
      </c>
      <c r="AE59" s="56">
        <v>54705.061610793098</v>
      </c>
      <c r="AF59" s="56">
        <v>54525.162382897004</v>
      </c>
      <c r="AG59" s="56">
        <v>57067.955148478206</v>
      </c>
      <c r="AH59" s="56">
        <v>56419.2372200584</v>
      </c>
      <c r="AI59" s="56">
        <v>61319.282637563301</v>
      </c>
      <c r="AJ59" s="56">
        <v>63011.797659276395</v>
      </c>
      <c r="AK59" s="56">
        <v>62800.109986175499</v>
      </c>
      <c r="AL59" s="56">
        <v>62265.5018594637</v>
      </c>
      <c r="AM59" s="56">
        <v>64491.045963583601</v>
      </c>
      <c r="AN59" s="56">
        <v>67891.606098546094</v>
      </c>
      <c r="AO59" s="56">
        <v>70291.850249517098</v>
      </c>
      <c r="AP59" s="56">
        <v>73272.115713000007</v>
      </c>
      <c r="AQ59" s="56">
        <v>74863.065656999999</v>
      </c>
      <c r="AR59" s="56">
        <v>75241.710688188905</v>
      </c>
      <c r="AS59" s="56">
        <v>74876.359677485394</v>
      </c>
      <c r="AT59" s="56">
        <v>76005.326632132899</v>
      </c>
      <c r="AU59" s="56">
        <v>78562.364036893705</v>
      </c>
      <c r="AV59" s="56">
        <v>81916.945477075613</v>
      </c>
      <c r="AW59" s="56">
        <v>85915.605824928105</v>
      </c>
      <c r="AX59" s="56">
        <v>85431.054920447801</v>
      </c>
      <c r="AY59" s="56">
        <v>85726.072935761898</v>
      </c>
      <c r="AZ59" s="6"/>
    </row>
    <row r="60" spans="1:52" ht="15" customHeight="1" x14ac:dyDescent="0.25">
      <c r="A60" s="57"/>
      <c r="B60" s="58" t="s">
        <v>8</v>
      </c>
      <c r="C60" s="59">
        <f t="shared" ref="C60:AY60" si="18">IF(C58&lt;&gt;"",C58/C59*100,"")</f>
        <v>16.793410325669996</v>
      </c>
      <c r="D60" s="59">
        <f t="shared" si="18"/>
        <v>13.593109431447143</v>
      </c>
      <c r="E60" s="59">
        <f t="shared" si="18"/>
        <v>14.660587703159166</v>
      </c>
      <c r="F60" s="59">
        <f t="shared" si="18"/>
        <v>15.063076509112271</v>
      </c>
      <c r="G60" s="59">
        <f t="shared" si="18"/>
        <v>14.985195019719166</v>
      </c>
      <c r="H60" s="59">
        <f t="shared" si="18"/>
        <v>14.895520948638511</v>
      </c>
      <c r="I60" s="59">
        <f t="shared" si="18"/>
        <v>14.383516719203012</v>
      </c>
      <c r="J60" s="59">
        <f t="shared" si="18"/>
        <v>14.145788100475301</v>
      </c>
      <c r="K60" s="59">
        <f t="shared" si="18"/>
        <v>13.936414953058627</v>
      </c>
      <c r="L60" s="59">
        <f t="shared" si="18"/>
        <v>14.158464418042641</v>
      </c>
      <c r="M60" s="59">
        <f t="shared" si="18"/>
        <v>13.706304810447692</v>
      </c>
      <c r="N60" s="59">
        <f t="shared" si="18"/>
        <v>11.439530445949176</v>
      </c>
      <c r="O60" s="59">
        <f t="shared" si="18"/>
        <v>11.286679110629612</v>
      </c>
      <c r="P60" s="59">
        <f t="shared" si="18"/>
        <v>10.980412722568058</v>
      </c>
      <c r="Q60" s="59">
        <f t="shared" si="18"/>
        <v>10.987281753554791</v>
      </c>
      <c r="R60" s="59">
        <f t="shared" si="18"/>
        <v>13.513320434862109</v>
      </c>
      <c r="S60" s="59">
        <f t="shared" si="18"/>
        <v>16.925402640109986</v>
      </c>
      <c r="T60" s="59">
        <f t="shared" si="18"/>
        <v>17.194395519853362</v>
      </c>
      <c r="U60" s="59">
        <f t="shared" si="18"/>
        <v>17.113059506564852</v>
      </c>
      <c r="V60" s="59">
        <f t="shared" si="18"/>
        <v>21.978471445069083</v>
      </c>
      <c r="W60" s="59">
        <f t="shared" si="18"/>
        <v>22.541371462967572</v>
      </c>
      <c r="X60" s="59">
        <f t="shared" si="18"/>
        <v>22.386153177923955</v>
      </c>
      <c r="Y60" s="59">
        <f t="shared" si="18"/>
        <v>22.844860856513552</v>
      </c>
      <c r="Z60" s="59">
        <f t="shared" si="18"/>
        <v>22.152761490619419</v>
      </c>
      <c r="AA60" s="59">
        <f t="shared" si="18"/>
        <v>25.602829698361653</v>
      </c>
      <c r="AB60" s="59">
        <f t="shared" si="18"/>
        <v>23.934736297626223</v>
      </c>
      <c r="AC60" s="59">
        <f t="shared" si="18"/>
        <v>26.466833549309666</v>
      </c>
      <c r="AD60" s="59">
        <f t="shared" si="18"/>
        <v>25.593066483358808</v>
      </c>
      <c r="AE60" s="59">
        <f t="shared" si="18"/>
        <v>28.637919780282058</v>
      </c>
      <c r="AF60" s="59">
        <f t="shared" si="18"/>
        <v>28.026865584333656</v>
      </c>
      <c r="AG60" s="59">
        <f t="shared" si="18"/>
        <v>27.074098682451236</v>
      </c>
      <c r="AH60" s="59">
        <f t="shared" si="18"/>
        <v>26.349017266892094</v>
      </c>
      <c r="AI60" s="59">
        <f t="shared" si="18"/>
        <v>25.594516057420343</v>
      </c>
      <c r="AJ60" s="59">
        <f t="shared" si="18"/>
        <v>27.287969806488555</v>
      </c>
      <c r="AK60" s="59">
        <f t="shared" si="18"/>
        <v>28.247033539182198</v>
      </c>
      <c r="AL60" s="59">
        <f t="shared" si="18"/>
        <v>28.67794804252976</v>
      </c>
      <c r="AM60" s="59">
        <f t="shared" si="18"/>
        <v>29.678882135522006</v>
      </c>
      <c r="AN60" s="59">
        <f t="shared" si="18"/>
        <v>25.902642108760926</v>
      </c>
      <c r="AO60" s="59">
        <f t="shared" si="18"/>
        <v>26.744648959349952</v>
      </c>
      <c r="AP60" s="59">
        <f t="shared" si="18"/>
        <v>26.895971239852599</v>
      </c>
      <c r="AQ60" s="59">
        <f t="shared" si="18"/>
        <v>26.303220951730786</v>
      </c>
      <c r="AR60" s="59">
        <f t="shared" si="18"/>
        <v>25.424790992900892</v>
      </c>
      <c r="AS60" s="59">
        <f t="shared" si="18"/>
        <v>26.139881183441254</v>
      </c>
      <c r="AT60" s="59">
        <f t="shared" si="18"/>
        <v>25.224914387115732</v>
      </c>
      <c r="AU60" s="59">
        <f t="shared" si="18"/>
        <v>24.687141930940875</v>
      </c>
      <c r="AV60" s="59">
        <f t="shared" si="18"/>
        <v>27.421743066194367</v>
      </c>
      <c r="AW60" s="59">
        <f t="shared" si="18"/>
        <v>22.967229962208336</v>
      </c>
      <c r="AX60" s="59">
        <f t="shared" si="18"/>
        <v>23.445723423986145</v>
      </c>
      <c r="AY60" s="59">
        <f t="shared" si="18"/>
        <v>21.895784139488157</v>
      </c>
      <c r="AZ60" s="6" t="s">
        <v>154</v>
      </c>
    </row>
    <row r="61" spans="1:52" ht="15" customHeight="1" x14ac:dyDescent="0.25">
      <c r="A61" s="51" t="s">
        <v>24</v>
      </c>
      <c r="B61" s="52" t="s">
        <v>3</v>
      </c>
      <c r="C61" s="53">
        <v>1728.7819617960456</v>
      </c>
      <c r="D61" s="53">
        <v>1527.1520929810224</v>
      </c>
      <c r="E61" s="53">
        <v>1425.0693784116922</v>
      </c>
      <c r="F61" s="53">
        <v>1516.1047437940074</v>
      </c>
      <c r="G61" s="53">
        <v>1603.4908464203436</v>
      </c>
      <c r="H61" s="53">
        <v>1515.9117313563017</v>
      </c>
      <c r="I61" s="53">
        <v>1478.9296064806731</v>
      </c>
      <c r="J61" s="53">
        <v>1510.3617313209429</v>
      </c>
      <c r="K61" s="53">
        <v>1479.8610741470166</v>
      </c>
      <c r="L61" s="53">
        <v>1517.8761045922063</v>
      </c>
      <c r="M61" s="53">
        <v>1518.4715537113877</v>
      </c>
      <c r="N61" s="53">
        <v>1501.5416245811991</v>
      </c>
      <c r="O61" s="53">
        <v>1253.6724847229664</v>
      </c>
      <c r="P61" s="53">
        <v>1028.7708917801767</v>
      </c>
      <c r="Q61" s="53">
        <v>1059.2383288522431</v>
      </c>
      <c r="R61" s="53">
        <v>1083.4934320104157</v>
      </c>
      <c r="S61" s="53">
        <v>1081.4552820990516</v>
      </c>
      <c r="T61" s="53">
        <v>1037.2653788304797</v>
      </c>
      <c r="U61" s="53">
        <v>999.68316664529482</v>
      </c>
      <c r="V61" s="53">
        <v>980.87902151905541</v>
      </c>
      <c r="W61" s="53">
        <v>973.34796304817189</v>
      </c>
      <c r="X61" s="53">
        <v>6424.1276710846632</v>
      </c>
      <c r="Y61" s="53">
        <v>6430.7535165845129</v>
      </c>
      <c r="Z61" s="53">
        <v>929.71795711313928</v>
      </c>
      <c r="AA61" s="53">
        <v>865.81500963831797</v>
      </c>
      <c r="AB61" s="53">
        <v>789.70947803240847</v>
      </c>
      <c r="AC61" s="53">
        <v>7663.0082953193933</v>
      </c>
      <c r="AD61" s="53">
        <v>573.39844594034014</v>
      </c>
      <c r="AE61" s="53">
        <v>595.26824746641421</v>
      </c>
      <c r="AF61" s="53">
        <v>568.9398573741563</v>
      </c>
      <c r="AG61" s="53">
        <v>570.46066276308864</v>
      </c>
      <c r="AH61" s="53">
        <v>466.21056505604088</v>
      </c>
      <c r="AI61" s="53">
        <v>449.82397094407003</v>
      </c>
      <c r="AJ61" s="53">
        <v>441.22435948669425</v>
      </c>
      <c r="AK61" s="53">
        <v>436.17907479244838</v>
      </c>
      <c r="AL61" s="53">
        <v>425.03649793247968</v>
      </c>
      <c r="AM61" s="53">
        <v>439.17623737481694</v>
      </c>
      <c r="AN61" s="53">
        <v>417.79745823426055</v>
      </c>
      <c r="AO61" s="53">
        <v>402.42175060417264</v>
      </c>
      <c r="AP61" s="53">
        <v>1085.7360489090574</v>
      </c>
      <c r="AQ61" s="53">
        <v>417.95030284462553</v>
      </c>
      <c r="AR61" s="53">
        <v>398.00240037959838</v>
      </c>
      <c r="AS61" s="53">
        <v>387.63322660767955</v>
      </c>
      <c r="AT61" s="53">
        <v>348.32796639388278</v>
      </c>
      <c r="AU61" s="53">
        <v>352.56907858307284</v>
      </c>
      <c r="AV61" s="53">
        <v>7102.8130135451311</v>
      </c>
      <c r="AW61" s="53">
        <v>333.40674739273732</v>
      </c>
      <c r="AX61" s="53">
        <v>288.12594774231354</v>
      </c>
      <c r="AY61" s="53">
        <v>604.63216426242059</v>
      </c>
      <c r="AZ61" s="6"/>
    </row>
    <row r="62" spans="1:52" ht="15" customHeight="1" x14ac:dyDescent="0.25">
      <c r="A62" s="54"/>
      <c r="B62" s="55" t="s">
        <v>2</v>
      </c>
      <c r="C62" s="56">
        <v>89703.913873230733</v>
      </c>
      <c r="D62" s="56">
        <v>90250.597294106963</v>
      </c>
      <c r="E62" s="56">
        <v>85144.403592181712</v>
      </c>
      <c r="F62" s="56">
        <v>82744.638262150722</v>
      </c>
      <c r="G62" s="56">
        <v>86195.842991048659</v>
      </c>
      <c r="H62" s="56">
        <v>85274.557174007859</v>
      </c>
      <c r="I62" s="56">
        <v>84595.708649045002</v>
      </c>
      <c r="J62" s="56">
        <v>86631.72544058162</v>
      </c>
      <c r="K62" s="56">
        <v>86471.497311971034</v>
      </c>
      <c r="L62" s="56">
        <v>87987.711321164708</v>
      </c>
      <c r="M62" s="56">
        <v>89552.765329644986</v>
      </c>
      <c r="N62" s="56">
        <v>87958.429133879574</v>
      </c>
      <c r="O62" s="56">
        <v>88722.283322752046</v>
      </c>
      <c r="P62" s="56">
        <v>87067.897485306472</v>
      </c>
      <c r="Q62" s="56">
        <v>87864.127255275729</v>
      </c>
      <c r="R62" s="56">
        <v>85412.639714488076</v>
      </c>
      <c r="S62" s="56">
        <v>82009.8880583641</v>
      </c>
      <c r="T62" s="56">
        <v>80646.610008642849</v>
      </c>
      <c r="U62" s="56">
        <v>81293.230684248294</v>
      </c>
      <c r="V62" s="56">
        <v>80055.417491839878</v>
      </c>
      <c r="W62" s="56">
        <v>79425.193784730815</v>
      </c>
      <c r="X62" s="56">
        <v>76751.420070327295</v>
      </c>
      <c r="Y62" s="56">
        <v>76259.164847889508</v>
      </c>
      <c r="Z62" s="56">
        <v>76960.29692274527</v>
      </c>
      <c r="AA62" s="56">
        <v>75374.914235305652</v>
      </c>
      <c r="AB62" s="56">
        <v>87445.13797135785</v>
      </c>
      <c r="AC62" s="56">
        <v>113334.23663490058</v>
      </c>
      <c r="AD62" s="56">
        <v>109021.46381117865</v>
      </c>
      <c r="AE62" s="56">
        <v>108282.54631503321</v>
      </c>
      <c r="AF62" s="56">
        <v>99168.298895130967</v>
      </c>
      <c r="AG62" s="56">
        <v>96494.624063847121</v>
      </c>
      <c r="AH62" s="56">
        <v>87657.418495217818</v>
      </c>
      <c r="AI62" s="56">
        <v>82565.228862842181</v>
      </c>
      <c r="AJ62" s="56">
        <v>78604.073148411117</v>
      </c>
      <c r="AK62" s="56">
        <v>75299.287942922558</v>
      </c>
      <c r="AL62" s="56">
        <v>70608.095554817992</v>
      </c>
      <c r="AM62" s="56">
        <v>65187.990953622255</v>
      </c>
      <c r="AN62" s="56">
        <v>63524.005637739385</v>
      </c>
      <c r="AO62" s="56">
        <v>62570.177312324646</v>
      </c>
      <c r="AP62" s="56">
        <v>64015.769415344999</v>
      </c>
      <c r="AQ62" s="56">
        <v>63026.301680427692</v>
      </c>
      <c r="AR62" s="56">
        <v>64605.626748353498</v>
      </c>
      <c r="AS62" s="56">
        <v>68376.940052828722</v>
      </c>
      <c r="AT62" s="56">
        <v>68135.839391841771</v>
      </c>
      <c r="AU62" s="56">
        <v>68376.356349381575</v>
      </c>
      <c r="AV62" s="56">
        <v>68430.315291841165</v>
      </c>
      <c r="AW62" s="56">
        <v>67165.917706350418</v>
      </c>
      <c r="AX62" s="56">
        <v>65160.83155542516</v>
      </c>
      <c r="AY62" s="56">
        <v>64249.707898325483</v>
      </c>
      <c r="AZ62" s="6"/>
    </row>
    <row r="63" spans="1:52" ht="15" customHeight="1" x14ac:dyDescent="0.25">
      <c r="A63" s="57"/>
      <c r="B63" s="58" t="s">
        <v>8</v>
      </c>
      <c r="C63" s="59">
        <f t="shared" ref="C63:AY63" si="19">IF(C61&lt;&gt;"",C61/C62*100,"")</f>
        <v>1.9272090671976192</v>
      </c>
      <c r="D63" s="59">
        <f t="shared" si="19"/>
        <v>1.6921240842366589</v>
      </c>
      <c r="E63" s="59">
        <f t="shared" si="19"/>
        <v>1.6737088032671914</v>
      </c>
      <c r="F63" s="59">
        <f t="shared" si="19"/>
        <v>1.8322694686158392</v>
      </c>
      <c r="G63" s="59">
        <f t="shared" si="19"/>
        <v>1.8602879103889782</v>
      </c>
      <c r="H63" s="59">
        <f t="shared" si="19"/>
        <v>1.7776834985645165</v>
      </c>
      <c r="I63" s="59">
        <f t="shared" si="19"/>
        <v>1.7482324223042829</v>
      </c>
      <c r="J63" s="59">
        <f t="shared" si="19"/>
        <v>1.7434279689567762</v>
      </c>
      <c r="K63" s="59">
        <f t="shared" si="19"/>
        <v>1.711385971273272</v>
      </c>
      <c r="L63" s="59">
        <f t="shared" si="19"/>
        <v>1.7251001097775955</v>
      </c>
      <c r="M63" s="59">
        <f t="shared" si="19"/>
        <v>1.695616598908892</v>
      </c>
      <c r="N63" s="59">
        <f t="shared" si="19"/>
        <v>1.7071037299856002</v>
      </c>
      <c r="O63" s="59">
        <f t="shared" si="19"/>
        <v>1.4130300052833211</v>
      </c>
      <c r="P63" s="59">
        <f t="shared" si="19"/>
        <v>1.1815731417584667</v>
      </c>
      <c r="Q63" s="59">
        <f t="shared" si="19"/>
        <v>1.2055412850966911</v>
      </c>
      <c r="R63" s="59">
        <f t="shared" si="19"/>
        <v>1.2685399205928403</v>
      </c>
      <c r="S63" s="59">
        <f t="shared" si="19"/>
        <v>1.3186888894780722</v>
      </c>
      <c r="T63" s="59">
        <f t="shared" si="19"/>
        <v>1.2861859645672851</v>
      </c>
      <c r="U63" s="59">
        <f t="shared" si="19"/>
        <v>1.2297249823028591</v>
      </c>
      <c r="V63" s="59">
        <f t="shared" si="19"/>
        <v>1.2252500233591777</v>
      </c>
      <c r="W63" s="59">
        <f t="shared" si="19"/>
        <v>1.2254901960784315</v>
      </c>
      <c r="X63" s="59">
        <f t="shared" si="19"/>
        <v>8.3700440528634363</v>
      </c>
      <c r="Y63" s="59">
        <f t="shared" si="19"/>
        <v>8.4327615302523018</v>
      </c>
      <c r="Z63" s="59">
        <f t="shared" si="19"/>
        <v>1.2080488177513324</v>
      </c>
      <c r="AA63" s="59">
        <f t="shared" si="19"/>
        <v>1.1486779367143474</v>
      </c>
      <c r="AB63" s="59">
        <f t="shared" si="19"/>
        <v>0.90309135116359851</v>
      </c>
      <c r="AC63" s="59">
        <f t="shared" si="19"/>
        <v>6.7614240170031881</v>
      </c>
      <c r="AD63" s="59">
        <f t="shared" si="19"/>
        <v>0.52595005230662295</v>
      </c>
      <c r="AE63" s="59">
        <f t="shared" si="19"/>
        <v>0.54973610034489118</v>
      </c>
      <c r="AF63" s="59">
        <f t="shared" si="19"/>
        <v>0.57371142160641675</v>
      </c>
      <c r="AG63" s="59">
        <f t="shared" si="19"/>
        <v>0.59118388023941593</v>
      </c>
      <c r="AH63" s="59">
        <f t="shared" si="19"/>
        <v>0.53185523034935733</v>
      </c>
      <c r="AI63" s="59">
        <f t="shared" si="19"/>
        <v>0.54481042097190824</v>
      </c>
      <c r="AJ63" s="59">
        <f t="shared" si="19"/>
        <v>0.56132505837658753</v>
      </c>
      <c r="AK63" s="59">
        <f t="shared" si="19"/>
        <v>0.57926055704945767</v>
      </c>
      <c r="AL63" s="59">
        <f t="shared" si="19"/>
        <v>0.60196567347223551</v>
      </c>
      <c r="AM63" s="59">
        <f t="shared" si="19"/>
        <v>0.67370727483727366</v>
      </c>
      <c r="AN63" s="59">
        <f t="shared" si="19"/>
        <v>0.65770011516095039</v>
      </c>
      <c r="AO63" s="59">
        <f t="shared" si="19"/>
        <v>0.64315264538159833</v>
      </c>
      <c r="AP63" s="59">
        <f t="shared" si="19"/>
        <v>1.6960446759057457</v>
      </c>
      <c r="AQ63" s="59">
        <f t="shared" si="19"/>
        <v>0.6631363283281726</v>
      </c>
      <c r="AR63" s="59">
        <f t="shared" si="19"/>
        <v>0.61604912824368141</v>
      </c>
      <c r="AS63" s="59">
        <f t="shared" si="19"/>
        <v>0.56690636683681683</v>
      </c>
      <c r="AT63" s="59">
        <f t="shared" si="19"/>
        <v>0.51122576532841502</v>
      </c>
      <c r="AU63" s="59">
        <f t="shared" si="19"/>
        <v>0.51563010579498592</v>
      </c>
      <c r="AV63" s="59">
        <f t="shared" si="19"/>
        <v>10.379629237791905</v>
      </c>
      <c r="AW63" s="59">
        <f t="shared" si="19"/>
        <v>0.49639275212525574</v>
      </c>
      <c r="AX63" s="59">
        <f t="shared" si="19"/>
        <v>0.44217659729716075</v>
      </c>
      <c r="AY63" s="59">
        <f t="shared" si="19"/>
        <v>0.94106601265681222</v>
      </c>
      <c r="AZ63" s="6" t="s">
        <v>154</v>
      </c>
    </row>
    <row r="64" spans="1:52" ht="15" customHeight="1" x14ac:dyDescent="0.25">
      <c r="A64" s="51" t="s">
        <v>96</v>
      </c>
      <c r="B64" s="52" t="s">
        <v>3</v>
      </c>
      <c r="C64" s="53"/>
      <c r="D64" s="53">
        <v>0</v>
      </c>
      <c r="E64" s="53">
        <v>0</v>
      </c>
      <c r="F64" s="53">
        <v>0</v>
      </c>
      <c r="G64" s="53">
        <v>0</v>
      </c>
      <c r="H64" s="53">
        <v>0</v>
      </c>
      <c r="I64" s="53">
        <v>0</v>
      </c>
      <c r="J64" s="53">
        <v>0</v>
      </c>
      <c r="K64" s="53">
        <v>0</v>
      </c>
      <c r="L64" s="53">
        <v>0</v>
      </c>
      <c r="M64" s="53">
        <v>0</v>
      </c>
      <c r="N64" s="53">
        <v>0</v>
      </c>
      <c r="O64" s="53">
        <v>0</v>
      </c>
      <c r="P64" s="53">
        <v>0</v>
      </c>
      <c r="Q64" s="53">
        <v>0</v>
      </c>
      <c r="R64" s="53">
        <v>0</v>
      </c>
      <c r="S64" s="53">
        <v>0</v>
      </c>
      <c r="T64" s="53">
        <v>0</v>
      </c>
      <c r="U64" s="53">
        <v>0</v>
      </c>
      <c r="V64" s="53">
        <v>0</v>
      </c>
      <c r="W64" s="53">
        <v>0</v>
      </c>
      <c r="X64" s="53">
        <v>0</v>
      </c>
      <c r="Y64" s="53">
        <v>0</v>
      </c>
      <c r="Z64" s="53">
        <v>0</v>
      </c>
      <c r="AA64" s="53">
        <v>0</v>
      </c>
      <c r="AB64" s="53">
        <v>0</v>
      </c>
      <c r="AC64" s="53">
        <v>0</v>
      </c>
      <c r="AD64" s="53">
        <v>0</v>
      </c>
      <c r="AE64" s="53">
        <v>0</v>
      </c>
      <c r="AF64" s="53">
        <v>0</v>
      </c>
      <c r="AG64" s="53">
        <v>0</v>
      </c>
      <c r="AH64" s="53">
        <v>0</v>
      </c>
      <c r="AI64" s="53">
        <v>0</v>
      </c>
      <c r="AJ64" s="53">
        <v>0</v>
      </c>
      <c r="AK64" s="53">
        <v>0</v>
      </c>
      <c r="AL64" s="53">
        <v>0</v>
      </c>
      <c r="AM64" s="53">
        <v>0</v>
      </c>
      <c r="AN64" s="53">
        <v>0</v>
      </c>
      <c r="AO64" s="53">
        <v>0</v>
      </c>
      <c r="AP64" s="53">
        <v>0</v>
      </c>
      <c r="AQ64" s="53">
        <v>0</v>
      </c>
      <c r="AR64" s="53">
        <v>0</v>
      </c>
      <c r="AS64" s="53">
        <v>0</v>
      </c>
      <c r="AT64" s="53">
        <v>0</v>
      </c>
      <c r="AU64" s="53">
        <v>0</v>
      </c>
      <c r="AV64" s="53">
        <v>0</v>
      </c>
      <c r="AW64" s="53">
        <v>0</v>
      </c>
      <c r="AX64" s="53">
        <v>0</v>
      </c>
      <c r="AY64" s="53"/>
      <c r="AZ64" s="6"/>
    </row>
    <row r="65" spans="1:52" ht="15" customHeight="1" x14ac:dyDescent="0.25">
      <c r="A65" s="54"/>
      <c r="B65" s="55" t="s">
        <v>2</v>
      </c>
      <c r="C65" s="56"/>
      <c r="D65" s="56">
        <v>3353.2768432286002</v>
      </c>
      <c r="E65" s="56">
        <v>3364.50768115543</v>
      </c>
      <c r="F65" s="56">
        <v>3826.4394325492099</v>
      </c>
      <c r="G65" s="56">
        <v>4429.3609590120604</v>
      </c>
      <c r="H65" s="56">
        <v>4391.8982576636299</v>
      </c>
      <c r="I65" s="56">
        <v>4167.8008686478897</v>
      </c>
      <c r="J65" s="56">
        <v>3772.7321456737</v>
      </c>
      <c r="K65" s="56">
        <v>3716.7124097183901</v>
      </c>
      <c r="L65" s="56">
        <v>3667.3770199662099</v>
      </c>
      <c r="M65" s="56">
        <v>3962.9248595220802</v>
      </c>
      <c r="N65" s="56">
        <v>3852.7062787476602</v>
      </c>
      <c r="O65" s="56">
        <v>4700.6345549746702</v>
      </c>
      <c r="P65" s="56">
        <v>4066.4490552621901</v>
      </c>
      <c r="Q65" s="56">
        <v>3754.0530266630403</v>
      </c>
      <c r="R65" s="56">
        <v>3887.7976105277298</v>
      </c>
      <c r="S65" s="56">
        <v>5452.7741775757504</v>
      </c>
      <c r="T65" s="56">
        <v>4884.4869153623895</v>
      </c>
      <c r="U65" s="56">
        <v>4949.7732375425394</v>
      </c>
      <c r="V65" s="56">
        <v>4809.0257801322405</v>
      </c>
      <c r="W65" s="56">
        <v>4526.5618360271101</v>
      </c>
      <c r="X65" s="56">
        <v>4281.6442953833102</v>
      </c>
      <c r="Y65" s="56">
        <v>4437.6691802629803</v>
      </c>
      <c r="Z65" s="56">
        <v>4425.9581299719403</v>
      </c>
      <c r="AA65" s="56">
        <v>4861.7874622981299</v>
      </c>
      <c r="AB65" s="56">
        <v>4542.46484080136</v>
      </c>
      <c r="AC65" s="56">
        <v>4748.8553226266604</v>
      </c>
      <c r="AD65" s="56">
        <v>4962.66</v>
      </c>
      <c r="AE65" s="56">
        <v>4759.0119673395102</v>
      </c>
      <c r="AF65" s="56">
        <v>5057.6441415249101</v>
      </c>
      <c r="AG65" s="56">
        <v>5053.0810182689893</v>
      </c>
      <c r="AH65" s="56">
        <v>4841.3521639541905</v>
      </c>
      <c r="AI65" s="56">
        <v>4989.7928900858606</v>
      </c>
      <c r="AJ65" s="56">
        <v>4821.9242095973104</v>
      </c>
      <c r="AK65" s="56">
        <v>4699.3700300057299</v>
      </c>
      <c r="AL65" s="56">
        <v>4950.1874529059296</v>
      </c>
      <c r="AM65" s="56">
        <v>5266.05</v>
      </c>
      <c r="AN65" s="56">
        <v>5685.7077894883605</v>
      </c>
      <c r="AO65" s="56">
        <v>5112.9888695460195</v>
      </c>
      <c r="AP65" s="56">
        <v>5183.4241670000001</v>
      </c>
      <c r="AQ65" s="56">
        <v>5041.4829839896001</v>
      </c>
      <c r="AR65" s="56">
        <v>5034.8838908537</v>
      </c>
      <c r="AS65" s="56">
        <v>5325.2556640828197</v>
      </c>
      <c r="AT65" s="56">
        <v>5334.61404110068</v>
      </c>
      <c r="AU65" s="56">
        <v>5134.3890021326306</v>
      </c>
      <c r="AV65" s="56">
        <v>4940.4720865450299</v>
      </c>
      <c r="AW65" s="56">
        <v>5452.7091743508799</v>
      </c>
      <c r="AX65" s="56">
        <v>5709.3860059719109</v>
      </c>
      <c r="AY65" s="56"/>
      <c r="AZ65" s="6"/>
    </row>
    <row r="66" spans="1:52" ht="15" customHeight="1" x14ac:dyDescent="0.25">
      <c r="A66" s="57"/>
      <c r="B66" s="58" t="s">
        <v>8</v>
      </c>
      <c r="C66" s="59" t="str">
        <f t="shared" ref="C66:AX66" si="20">IF(C64&lt;&gt;"",C64/C65*100,"")</f>
        <v/>
      </c>
      <c r="D66" s="59">
        <f t="shared" si="20"/>
        <v>0</v>
      </c>
      <c r="E66" s="59">
        <f t="shared" si="20"/>
        <v>0</v>
      </c>
      <c r="F66" s="59">
        <f t="shared" si="20"/>
        <v>0</v>
      </c>
      <c r="G66" s="59">
        <f t="shared" si="20"/>
        <v>0</v>
      </c>
      <c r="H66" s="59">
        <f t="shared" si="20"/>
        <v>0</v>
      </c>
      <c r="I66" s="59">
        <f t="shared" si="20"/>
        <v>0</v>
      </c>
      <c r="J66" s="59">
        <f t="shared" si="20"/>
        <v>0</v>
      </c>
      <c r="K66" s="59">
        <f t="shared" si="20"/>
        <v>0</v>
      </c>
      <c r="L66" s="59">
        <f t="shared" si="20"/>
        <v>0</v>
      </c>
      <c r="M66" s="59">
        <f t="shared" si="20"/>
        <v>0</v>
      </c>
      <c r="N66" s="59">
        <f t="shared" si="20"/>
        <v>0</v>
      </c>
      <c r="O66" s="59">
        <f t="shared" si="20"/>
        <v>0</v>
      </c>
      <c r="P66" s="59">
        <f t="shared" si="20"/>
        <v>0</v>
      </c>
      <c r="Q66" s="59">
        <f t="shared" si="20"/>
        <v>0</v>
      </c>
      <c r="R66" s="59">
        <f t="shared" si="20"/>
        <v>0</v>
      </c>
      <c r="S66" s="59">
        <f t="shared" si="20"/>
        <v>0</v>
      </c>
      <c r="T66" s="59">
        <f t="shared" si="20"/>
        <v>0</v>
      </c>
      <c r="U66" s="59">
        <f t="shared" si="20"/>
        <v>0</v>
      </c>
      <c r="V66" s="59">
        <f t="shared" si="20"/>
        <v>0</v>
      </c>
      <c r="W66" s="59">
        <f t="shared" si="20"/>
        <v>0</v>
      </c>
      <c r="X66" s="59">
        <f t="shared" si="20"/>
        <v>0</v>
      </c>
      <c r="Y66" s="59">
        <f t="shared" si="20"/>
        <v>0</v>
      </c>
      <c r="Z66" s="59">
        <f t="shared" si="20"/>
        <v>0</v>
      </c>
      <c r="AA66" s="59">
        <f t="shared" si="20"/>
        <v>0</v>
      </c>
      <c r="AB66" s="59">
        <f t="shared" si="20"/>
        <v>0</v>
      </c>
      <c r="AC66" s="59">
        <f t="shared" si="20"/>
        <v>0</v>
      </c>
      <c r="AD66" s="59">
        <f t="shared" si="20"/>
        <v>0</v>
      </c>
      <c r="AE66" s="59">
        <f t="shared" si="20"/>
        <v>0</v>
      </c>
      <c r="AF66" s="59">
        <f t="shared" si="20"/>
        <v>0</v>
      </c>
      <c r="AG66" s="59">
        <f t="shared" si="20"/>
        <v>0</v>
      </c>
      <c r="AH66" s="59">
        <f t="shared" si="20"/>
        <v>0</v>
      </c>
      <c r="AI66" s="59">
        <f t="shared" si="20"/>
        <v>0</v>
      </c>
      <c r="AJ66" s="59">
        <f t="shared" si="20"/>
        <v>0</v>
      </c>
      <c r="AK66" s="59">
        <f t="shared" si="20"/>
        <v>0</v>
      </c>
      <c r="AL66" s="59">
        <f t="shared" si="20"/>
        <v>0</v>
      </c>
      <c r="AM66" s="59">
        <f t="shared" si="20"/>
        <v>0</v>
      </c>
      <c r="AN66" s="59">
        <f t="shared" si="20"/>
        <v>0</v>
      </c>
      <c r="AO66" s="59">
        <f t="shared" si="20"/>
        <v>0</v>
      </c>
      <c r="AP66" s="59">
        <f t="shared" si="20"/>
        <v>0</v>
      </c>
      <c r="AQ66" s="59">
        <f t="shared" si="20"/>
        <v>0</v>
      </c>
      <c r="AR66" s="59">
        <f t="shared" si="20"/>
        <v>0</v>
      </c>
      <c r="AS66" s="59">
        <f t="shared" si="20"/>
        <v>0</v>
      </c>
      <c r="AT66" s="59">
        <f t="shared" si="20"/>
        <v>0</v>
      </c>
      <c r="AU66" s="59">
        <f t="shared" si="20"/>
        <v>0</v>
      </c>
      <c r="AV66" s="59">
        <f t="shared" si="20"/>
        <v>0</v>
      </c>
      <c r="AW66" s="59">
        <f t="shared" si="20"/>
        <v>0</v>
      </c>
      <c r="AX66" s="59">
        <f t="shared" si="20"/>
        <v>0</v>
      </c>
      <c r="AY66" s="59"/>
      <c r="AZ66" s="6" t="s">
        <v>153</v>
      </c>
    </row>
    <row r="67" spans="1:52" ht="15" customHeight="1" x14ac:dyDescent="0.25">
      <c r="A67" s="51" t="s">
        <v>25</v>
      </c>
      <c r="B67" s="52" t="s">
        <v>3</v>
      </c>
      <c r="C67" s="53">
        <v>29.7</v>
      </c>
      <c r="D67" s="53">
        <v>26.9</v>
      </c>
      <c r="E67" s="53">
        <v>26.4</v>
      </c>
      <c r="F67" s="53">
        <v>26.3</v>
      </c>
      <c r="G67" s="53">
        <v>27.6</v>
      </c>
      <c r="H67" s="53">
        <v>30.5</v>
      </c>
      <c r="I67" s="53">
        <v>29</v>
      </c>
      <c r="J67" s="53">
        <v>37.5</v>
      </c>
      <c r="K67" s="53">
        <v>37.9</v>
      </c>
      <c r="L67" s="53">
        <v>37.1</v>
      </c>
      <c r="M67" s="53">
        <v>36.9</v>
      </c>
      <c r="N67" s="53">
        <v>34.6</v>
      </c>
      <c r="O67" s="53">
        <v>33.1</v>
      </c>
      <c r="P67" s="53">
        <v>33.299999999999997</v>
      </c>
      <c r="Q67" s="53">
        <v>33.799999999999997</v>
      </c>
      <c r="R67" s="53">
        <v>34</v>
      </c>
      <c r="S67" s="53">
        <v>34.1</v>
      </c>
      <c r="T67" s="53">
        <v>33.6</v>
      </c>
      <c r="U67" s="53">
        <v>32.6</v>
      </c>
      <c r="V67" s="53">
        <v>32.6</v>
      </c>
      <c r="W67" s="53">
        <v>32.799999999999997</v>
      </c>
      <c r="X67" s="53">
        <v>32.799999999999997</v>
      </c>
      <c r="Y67" s="53">
        <v>32.9</v>
      </c>
      <c r="Z67" s="53">
        <v>30.8</v>
      </c>
      <c r="AA67" s="53">
        <v>29.8</v>
      </c>
      <c r="AB67" s="53">
        <v>30.1</v>
      </c>
      <c r="AC67" s="53">
        <v>30</v>
      </c>
      <c r="AD67" s="53">
        <v>29.6</v>
      </c>
      <c r="AE67" s="53">
        <v>40.1</v>
      </c>
      <c r="AF67" s="53">
        <v>38.1</v>
      </c>
      <c r="AG67" s="53">
        <v>39.1</v>
      </c>
      <c r="AH67" s="53">
        <v>36</v>
      </c>
      <c r="AI67" s="53">
        <v>35.1</v>
      </c>
      <c r="AJ67" s="53">
        <v>31.6</v>
      </c>
      <c r="AK67" s="53">
        <v>31.8</v>
      </c>
      <c r="AL67" s="53">
        <v>31.7</v>
      </c>
      <c r="AM67" s="53">
        <v>31.8</v>
      </c>
      <c r="AN67" s="53">
        <v>31.9</v>
      </c>
      <c r="AO67" s="53">
        <v>32</v>
      </c>
      <c r="AP67" s="53">
        <v>32.1</v>
      </c>
      <c r="AQ67" s="53">
        <v>32.9</v>
      </c>
      <c r="AR67" s="53"/>
      <c r="AS67" s="53"/>
      <c r="AT67" s="53"/>
      <c r="AU67" s="53"/>
      <c r="AV67" s="53"/>
      <c r="AW67" s="53"/>
      <c r="AX67" s="53"/>
      <c r="AY67" s="53"/>
      <c r="AZ67" s="6"/>
    </row>
    <row r="68" spans="1:52" ht="15" customHeight="1" x14ac:dyDescent="0.25">
      <c r="A68" s="54"/>
      <c r="B68" s="55" t="s">
        <v>2</v>
      </c>
      <c r="C68" s="56">
        <v>14851</v>
      </c>
      <c r="D68" s="56">
        <v>13468.7</v>
      </c>
      <c r="E68" s="56">
        <v>13188.1</v>
      </c>
      <c r="F68" s="56">
        <v>13134.8</v>
      </c>
      <c r="G68" s="56">
        <v>13815.2</v>
      </c>
      <c r="H68" s="56">
        <v>15250.5</v>
      </c>
      <c r="I68" s="56">
        <v>14484.9</v>
      </c>
      <c r="J68" s="56">
        <v>18730.2</v>
      </c>
      <c r="K68" s="56">
        <v>18958.599999999999</v>
      </c>
      <c r="L68" s="56">
        <v>18573.900000000001</v>
      </c>
      <c r="M68" s="56">
        <v>18443.099999999999</v>
      </c>
      <c r="N68" s="56">
        <v>17323.8</v>
      </c>
      <c r="O68" s="56">
        <v>16564.7</v>
      </c>
      <c r="P68" s="56">
        <v>16654.2</v>
      </c>
      <c r="Q68" s="56">
        <v>16885.8</v>
      </c>
      <c r="R68" s="56">
        <v>16978.7</v>
      </c>
      <c r="S68" s="56">
        <v>17029.2</v>
      </c>
      <c r="T68" s="56">
        <v>16824.3</v>
      </c>
      <c r="U68" s="56">
        <v>16289</v>
      </c>
      <c r="V68" s="56">
        <v>16280.6</v>
      </c>
      <c r="W68" s="56">
        <v>16384.7</v>
      </c>
      <c r="X68" s="56">
        <v>16408.099999999999</v>
      </c>
      <c r="Y68" s="56">
        <v>16452.7</v>
      </c>
      <c r="Z68" s="56">
        <v>15424.7</v>
      </c>
      <c r="AA68" s="56">
        <v>14876.9</v>
      </c>
      <c r="AB68" s="56">
        <v>15027.6</v>
      </c>
      <c r="AC68" s="56">
        <v>15016.2</v>
      </c>
      <c r="AD68" s="56">
        <v>14821.3</v>
      </c>
      <c r="AE68" s="56">
        <v>20037.099999999999</v>
      </c>
      <c r="AF68" s="56">
        <v>19064.3</v>
      </c>
      <c r="AG68" s="56">
        <v>19548.5</v>
      </c>
      <c r="AH68" s="56">
        <v>17977.599999999999</v>
      </c>
      <c r="AI68" s="56">
        <v>17543.900000000001</v>
      </c>
      <c r="AJ68" s="56">
        <v>15791.6</v>
      </c>
      <c r="AK68" s="56">
        <v>15883.7</v>
      </c>
      <c r="AL68" s="56">
        <v>15869</v>
      </c>
      <c r="AM68" s="56">
        <v>15886</v>
      </c>
      <c r="AN68" s="56">
        <v>15929.5</v>
      </c>
      <c r="AO68" s="56">
        <v>16020.7</v>
      </c>
      <c r="AP68" s="56">
        <v>16037.8</v>
      </c>
      <c r="AQ68" s="56">
        <v>16468.099999999999</v>
      </c>
      <c r="AR68" s="56"/>
      <c r="AS68" s="56"/>
      <c r="AT68" s="56"/>
      <c r="AU68" s="56"/>
      <c r="AV68" s="56"/>
      <c r="AW68" s="56"/>
      <c r="AX68" s="56"/>
      <c r="AY68" s="56"/>
      <c r="AZ68" s="6"/>
    </row>
    <row r="69" spans="1:52" ht="15" customHeight="1" x14ac:dyDescent="0.25">
      <c r="A69" s="57"/>
      <c r="B69" s="58" t="s">
        <v>8</v>
      </c>
      <c r="C69" s="59">
        <f t="shared" ref="C69:AR69" si="21">IF(C67&lt;&gt;"",C67/C68*100,"")</f>
        <v>0.19998653289340784</v>
      </c>
      <c r="D69" s="59">
        <f t="shared" si="21"/>
        <v>0.19972231915478109</v>
      </c>
      <c r="E69" s="59">
        <f t="shared" si="21"/>
        <v>0.20018046572288653</v>
      </c>
      <c r="F69" s="59">
        <f t="shared" si="21"/>
        <v>0.20023144623443068</v>
      </c>
      <c r="G69" s="59">
        <f t="shared" si="21"/>
        <v>0.19977995251606925</v>
      </c>
      <c r="H69" s="59">
        <f t="shared" si="21"/>
        <v>0.19999344283793977</v>
      </c>
      <c r="I69" s="59">
        <f t="shared" si="21"/>
        <v>0.20020849298234716</v>
      </c>
      <c r="J69" s="59">
        <f t="shared" si="21"/>
        <v>0.2002114232629657</v>
      </c>
      <c r="K69" s="59">
        <f t="shared" si="21"/>
        <v>0.19990927600139252</v>
      </c>
      <c r="L69" s="59">
        <f t="shared" si="21"/>
        <v>0.19974264963201049</v>
      </c>
      <c r="M69" s="59">
        <f t="shared" si="21"/>
        <v>0.20007482473120031</v>
      </c>
      <c r="N69" s="59">
        <f t="shared" si="21"/>
        <v>0.19972523349380622</v>
      </c>
      <c r="O69" s="59">
        <f t="shared" si="21"/>
        <v>0.1998225141415178</v>
      </c>
      <c r="P69" s="59">
        <f t="shared" si="21"/>
        <v>0.19994956227257984</v>
      </c>
      <c r="Q69" s="59">
        <f t="shared" si="21"/>
        <v>0.20016818865555672</v>
      </c>
      <c r="R69" s="59">
        <f t="shared" si="21"/>
        <v>0.20025090260149481</v>
      </c>
      <c r="S69" s="59">
        <f t="shared" si="21"/>
        <v>0.20024428628473445</v>
      </c>
      <c r="T69" s="59">
        <f t="shared" si="21"/>
        <v>0.19971113211248018</v>
      </c>
      <c r="U69" s="59">
        <f t="shared" si="21"/>
        <v>0.200135060470256</v>
      </c>
      <c r="V69" s="59">
        <f t="shared" si="21"/>
        <v>0.2002383204550201</v>
      </c>
      <c r="W69" s="59">
        <f t="shared" si="21"/>
        <v>0.20018675959889407</v>
      </c>
      <c r="X69" s="59">
        <f t="shared" si="21"/>
        <v>0.19990126827603441</v>
      </c>
      <c r="Y69" s="59">
        <f t="shared" si="21"/>
        <v>0.19996717863937225</v>
      </c>
      <c r="Z69" s="59">
        <f t="shared" si="21"/>
        <v>0.19967973445188558</v>
      </c>
      <c r="AA69" s="59">
        <f t="shared" si="21"/>
        <v>0.20031054856858621</v>
      </c>
      <c r="AB69" s="59">
        <f t="shared" si="21"/>
        <v>0.20029811812930873</v>
      </c>
      <c r="AC69" s="59">
        <f t="shared" si="21"/>
        <v>0.1997842330283294</v>
      </c>
      <c r="AD69" s="59">
        <f t="shared" si="21"/>
        <v>0.19971257581993485</v>
      </c>
      <c r="AE69" s="59">
        <f t="shared" si="21"/>
        <v>0.20012876114807032</v>
      </c>
      <c r="AF69" s="59">
        <f t="shared" si="21"/>
        <v>0.1998499813788075</v>
      </c>
      <c r="AG69" s="59">
        <f t="shared" si="21"/>
        <v>0.20001534644601887</v>
      </c>
      <c r="AH69" s="59">
        <f t="shared" si="21"/>
        <v>0.20024919900320401</v>
      </c>
      <c r="AI69" s="59">
        <f t="shared" si="21"/>
        <v>0.20006953984005837</v>
      </c>
      <c r="AJ69" s="59">
        <f t="shared" si="21"/>
        <v>0.20010638567339598</v>
      </c>
      <c r="AK69" s="59">
        <f t="shared" si="21"/>
        <v>0.20020524185170963</v>
      </c>
      <c r="AL69" s="59">
        <f t="shared" si="21"/>
        <v>0.19976053941647237</v>
      </c>
      <c r="AM69" s="59">
        <f t="shared" si="21"/>
        <v>0.20017625582273699</v>
      </c>
      <c r="AN69" s="59">
        <f t="shared" si="21"/>
        <v>0.20025738409868485</v>
      </c>
      <c r="AO69" s="59">
        <f t="shared" si="21"/>
        <v>0.19974158432527916</v>
      </c>
      <c r="AP69" s="59">
        <f t="shared" si="21"/>
        <v>0.20015214056790831</v>
      </c>
      <c r="AQ69" s="59">
        <f t="shared" si="21"/>
        <v>0.19978018107735562</v>
      </c>
      <c r="AR69" s="59" t="str">
        <f t="shared" si="21"/>
        <v/>
      </c>
      <c r="AS69" s="59"/>
      <c r="AT69" s="59"/>
      <c r="AU69" s="59"/>
      <c r="AV69" s="59"/>
      <c r="AW69" s="59"/>
      <c r="AX69" s="59"/>
      <c r="AY69" s="59"/>
      <c r="AZ69" s="6" t="s">
        <v>147</v>
      </c>
    </row>
    <row r="70" spans="1:52" ht="15" customHeight="1" x14ac:dyDescent="0.25">
      <c r="A70" s="51" t="s">
        <v>26</v>
      </c>
      <c r="B70" s="52" t="s">
        <v>3</v>
      </c>
      <c r="C70" s="53">
        <v>0</v>
      </c>
      <c r="D70" s="53">
        <v>0</v>
      </c>
      <c r="E70" s="53">
        <v>0</v>
      </c>
      <c r="F70" s="53">
        <v>0</v>
      </c>
      <c r="G70" s="53">
        <v>0</v>
      </c>
      <c r="H70" s="53">
        <v>0</v>
      </c>
      <c r="I70" s="53">
        <v>0</v>
      </c>
      <c r="J70" s="53">
        <v>0</v>
      </c>
      <c r="K70" s="53">
        <v>0</v>
      </c>
      <c r="L70" s="53">
        <v>0</v>
      </c>
      <c r="M70" s="53">
        <v>0</v>
      </c>
      <c r="N70" s="53">
        <v>0</v>
      </c>
      <c r="O70" s="53">
        <v>0</v>
      </c>
      <c r="P70" s="53">
        <v>0</v>
      </c>
      <c r="Q70" s="53">
        <v>0</v>
      </c>
      <c r="R70" s="53">
        <v>0</v>
      </c>
      <c r="S70" s="53">
        <v>0</v>
      </c>
      <c r="T70" s="53">
        <v>0</v>
      </c>
      <c r="U70" s="53">
        <v>0</v>
      </c>
      <c r="V70" s="53">
        <v>0</v>
      </c>
      <c r="W70" s="53">
        <v>0</v>
      </c>
      <c r="X70" s="53">
        <v>0</v>
      </c>
      <c r="Y70" s="53">
        <v>0</v>
      </c>
      <c r="Z70" s="53">
        <v>0</v>
      </c>
      <c r="AA70" s="53">
        <v>0</v>
      </c>
      <c r="AB70" s="53">
        <v>0</v>
      </c>
      <c r="AC70" s="53">
        <v>0</v>
      </c>
      <c r="AD70" s="53">
        <v>0</v>
      </c>
      <c r="AE70" s="53">
        <v>0</v>
      </c>
      <c r="AF70" s="53">
        <v>0</v>
      </c>
      <c r="AG70" s="53">
        <v>0</v>
      </c>
      <c r="AH70" s="53">
        <v>0</v>
      </c>
      <c r="AI70" s="53">
        <v>0</v>
      </c>
      <c r="AJ70" s="53">
        <v>0</v>
      </c>
      <c r="AK70" s="53">
        <v>0</v>
      </c>
      <c r="AL70" s="53">
        <v>0</v>
      </c>
      <c r="AM70" s="53">
        <v>0</v>
      </c>
      <c r="AN70" s="53">
        <v>0</v>
      </c>
      <c r="AO70" s="53">
        <v>0</v>
      </c>
      <c r="AP70" s="53">
        <v>0</v>
      </c>
      <c r="AQ70" s="53">
        <v>0</v>
      </c>
      <c r="AR70" s="53">
        <v>0</v>
      </c>
      <c r="AS70" s="53">
        <v>0</v>
      </c>
      <c r="AT70" s="53">
        <v>0</v>
      </c>
      <c r="AU70" s="53">
        <v>0</v>
      </c>
      <c r="AV70" s="53">
        <v>0</v>
      </c>
      <c r="AW70" s="53">
        <v>0</v>
      </c>
      <c r="AX70" s="53">
        <v>0</v>
      </c>
      <c r="AY70" s="53">
        <v>0</v>
      </c>
      <c r="AZ70" s="6"/>
    </row>
    <row r="71" spans="1:52" ht="15" customHeight="1" x14ac:dyDescent="0.25">
      <c r="A71" s="54"/>
      <c r="B71" s="55" t="s">
        <v>2</v>
      </c>
      <c r="C71" s="56">
        <v>3143.0881323600001</v>
      </c>
      <c r="D71" s="56">
        <v>3085.99152615</v>
      </c>
      <c r="E71" s="56">
        <v>3040.0973377199998</v>
      </c>
      <c r="F71" s="56">
        <v>2996.4223011700001</v>
      </c>
      <c r="G71" s="56">
        <v>3062.3592538800003</v>
      </c>
      <c r="H71" s="56">
        <v>3026.9355310800001</v>
      </c>
      <c r="I71" s="56">
        <v>2856.98594198</v>
      </c>
      <c r="J71" s="56">
        <v>2834.7975164600002</v>
      </c>
      <c r="K71" s="56">
        <v>2826.1324476599998</v>
      </c>
      <c r="L71" s="56">
        <v>2859.1162097600004</v>
      </c>
      <c r="M71" s="56">
        <v>2817.5427953899998</v>
      </c>
      <c r="N71" s="56">
        <v>2718.1571072600004</v>
      </c>
      <c r="O71" s="56">
        <v>2691.95076049</v>
      </c>
      <c r="P71" s="56">
        <v>2850.4633949099998</v>
      </c>
      <c r="Q71" s="56">
        <v>3020.0164661100002</v>
      </c>
      <c r="R71" s="56">
        <v>2956.7863288799999</v>
      </c>
      <c r="S71" s="56">
        <v>3030.27</v>
      </c>
      <c r="T71" s="56">
        <v>3027.2586210700001</v>
      </c>
      <c r="U71" s="56">
        <v>2759.6779977399997</v>
      </c>
      <c r="V71" s="56">
        <v>2825.63071249</v>
      </c>
      <c r="W71" s="56">
        <v>2764.0206021100003</v>
      </c>
      <c r="X71" s="56">
        <v>3192.1</v>
      </c>
      <c r="Y71" s="56">
        <v>3113.7</v>
      </c>
      <c r="Z71" s="56">
        <v>3011.3</v>
      </c>
      <c r="AA71" s="56">
        <v>2693.2</v>
      </c>
      <c r="AB71" s="56">
        <v>3257.2</v>
      </c>
      <c r="AC71" s="56">
        <v>2897.8490948899998</v>
      </c>
      <c r="AD71" s="56">
        <v>2661.1</v>
      </c>
      <c r="AE71" s="56">
        <v>2950.3943516700001</v>
      </c>
      <c r="AF71" s="56">
        <v>2959.3382516699999</v>
      </c>
      <c r="AG71" s="56">
        <v>2823.5649343499999</v>
      </c>
      <c r="AH71" s="56">
        <v>2841.4906208800003</v>
      </c>
      <c r="AI71" s="56">
        <v>3070.2390706000001</v>
      </c>
      <c r="AJ71" s="56">
        <v>2827.3135945399999</v>
      </c>
      <c r="AK71" s="56">
        <v>2773.6403778399999</v>
      </c>
      <c r="AL71" s="56">
        <v>2877.82818309</v>
      </c>
      <c r="AM71" s="56">
        <v>2786.5878087900001</v>
      </c>
      <c r="AN71" s="56">
        <v>3044.1176393999999</v>
      </c>
      <c r="AO71" s="56">
        <v>3129.0853398000004</v>
      </c>
      <c r="AP71" s="56">
        <v>3171.6252003000004</v>
      </c>
      <c r="AQ71" s="56">
        <v>3220.7278259999998</v>
      </c>
      <c r="AR71" s="56">
        <v>3132.6515119899996</v>
      </c>
      <c r="AS71" s="56">
        <v>3350.4573216599997</v>
      </c>
      <c r="AT71" s="56">
        <v>3649.8209208600001</v>
      </c>
      <c r="AU71" s="56">
        <v>3323.2364836199999</v>
      </c>
      <c r="AV71" s="56">
        <v>3450.8305647500001</v>
      </c>
      <c r="AW71" s="56">
        <v>3294.0021790000001</v>
      </c>
      <c r="AX71" s="56">
        <v>3446.8285456500003</v>
      </c>
      <c r="AY71" s="56">
        <v>3238.3301225700002</v>
      </c>
      <c r="AZ71" s="6"/>
    </row>
    <row r="72" spans="1:52" ht="15" customHeight="1" x14ac:dyDescent="0.25">
      <c r="A72" s="57"/>
      <c r="B72" s="58" t="s">
        <v>8</v>
      </c>
      <c r="C72" s="59">
        <f t="shared" ref="C72:AY72" si="22">IF(C70&lt;&gt;"",C70/C71*100,"")</f>
        <v>0</v>
      </c>
      <c r="D72" s="59">
        <f t="shared" si="22"/>
        <v>0</v>
      </c>
      <c r="E72" s="59">
        <f t="shared" si="22"/>
        <v>0</v>
      </c>
      <c r="F72" s="59">
        <f t="shared" si="22"/>
        <v>0</v>
      </c>
      <c r="G72" s="59">
        <f t="shared" si="22"/>
        <v>0</v>
      </c>
      <c r="H72" s="59">
        <f t="shared" si="22"/>
        <v>0</v>
      </c>
      <c r="I72" s="59">
        <f t="shared" si="22"/>
        <v>0</v>
      </c>
      <c r="J72" s="59">
        <f t="shared" si="22"/>
        <v>0</v>
      </c>
      <c r="K72" s="59">
        <f t="shared" si="22"/>
        <v>0</v>
      </c>
      <c r="L72" s="59">
        <f t="shared" si="22"/>
        <v>0</v>
      </c>
      <c r="M72" s="59">
        <f t="shared" si="22"/>
        <v>0</v>
      </c>
      <c r="N72" s="59">
        <f t="shared" si="22"/>
        <v>0</v>
      </c>
      <c r="O72" s="59">
        <f t="shared" si="22"/>
        <v>0</v>
      </c>
      <c r="P72" s="59">
        <f t="shared" si="22"/>
        <v>0</v>
      </c>
      <c r="Q72" s="59">
        <f t="shared" si="22"/>
        <v>0</v>
      </c>
      <c r="R72" s="59">
        <f t="shared" si="22"/>
        <v>0</v>
      </c>
      <c r="S72" s="59">
        <f t="shared" si="22"/>
        <v>0</v>
      </c>
      <c r="T72" s="59">
        <f t="shared" si="22"/>
        <v>0</v>
      </c>
      <c r="U72" s="59">
        <f t="shared" si="22"/>
        <v>0</v>
      </c>
      <c r="V72" s="59">
        <f t="shared" si="22"/>
        <v>0</v>
      </c>
      <c r="W72" s="59">
        <f t="shared" si="22"/>
        <v>0</v>
      </c>
      <c r="X72" s="59">
        <f t="shared" si="22"/>
        <v>0</v>
      </c>
      <c r="Y72" s="59">
        <f t="shared" si="22"/>
        <v>0</v>
      </c>
      <c r="Z72" s="59">
        <f t="shared" si="22"/>
        <v>0</v>
      </c>
      <c r="AA72" s="59">
        <f t="shared" si="22"/>
        <v>0</v>
      </c>
      <c r="AB72" s="59">
        <f t="shared" si="22"/>
        <v>0</v>
      </c>
      <c r="AC72" s="59">
        <f t="shared" si="22"/>
        <v>0</v>
      </c>
      <c r="AD72" s="59">
        <f t="shared" si="22"/>
        <v>0</v>
      </c>
      <c r="AE72" s="59">
        <f t="shared" si="22"/>
        <v>0</v>
      </c>
      <c r="AF72" s="59">
        <f t="shared" si="22"/>
        <v>0</v>
      </c>
      <c r="AG72" s="59">
        <f t="shared" si="22"/>
        <v>0</v>
      </c>
      <c r="AH72" s="59">
        <f t="shared" si="22"/>
        <v>0</v>
      </c>
      <c r="AI72" s="59">
        <f t="shared" si="22"/>
        <v>0</v>
      </c>
      <c r="AJ72" s="59">
        <f t="shared" si="22"/>
        <v>0</v>
      </c>
      <c r="AK72" s="59">
        <f t="shared" si="22"/>
        <v>0</v>
      </c>
      <c r="AL72" s="59">
        <f t="shared" si="22"/>
        <v>0</v>
      </c>
      <c r="AM72" s="59">
        <f t="shared" si="22"/>
        <v>0</v>
      </c>
      <c r="AN72" s="59">
        <f t="shared" si="22"/>
        <v>0</v>
      </c>
      <c r="AO72" s="59">
        <f t="shared" si="22"/>
        <v>0</v>
      </c>
      <c r="AP72" s="59">
        <f t="shared" si="22"/>
        <v>0</v>
      </c>
      <c r="AQ72" s="59">
        <f t="shared" si="22"/>
        <v>0</v>
      </c>
      <c r="AR72" s="59">
        <f t="shared" si="22"/>
        <v>0</v>
      </c>
      <c r="AS72" s="59">
        <f t="shared" si="22"/>
        <v>0</v>
      </c>
      <c r="AT72" s="59">
        <f t="shared" si="22"/>
        <v>0</v>
      </c>
      <c r="AU72" s="59">
        <f t="shared" si="22"/>
        <v>0</v>
      </c>
      <c r="AV72" s="59">
        <f t="shared" si="22"/>
        <v>0</v>
      </c>
      <c r="AW72" s="59">
        <f t="shared" si="22"/>
        <v>0</v>
      </c>
      <c r="AX72" s="59">
        <f t="shared" si="22"/>
        <v>0</v>
      </c>
      <c r="AY72" s="59">
        <f t="shared" si="22"/>
        <v>0</v>
      </c>
      <c r="AZ72" s="6" t="s">
        <v>154</v>
      </c>
    </row>
    <row r="73" spans="1:52" ht="15" customHeight="1" x14ac:dyDescent="0.25">
      <c r="A73" s="51" t="s">
        <v>27</v>
      </c>
      <c r="B73" s="52" t="s">
        <v>3</v>
      </c>
      <c r="C73" s="53">
        <v>0.31363821554399207</v>
      </c>
      <c r="D73" s="53">
        <v>0.40964174364996464</v>
      </c>
      <c r="E73" s="53">
        <v>0.5957743527579602</v>
      </c>
      <c r="F73" s="53">
        <v>0.27210476461999344</v>
      </c>
      <c r="G73" s="53">
        <v>0.57644313438405326</v>
      </c>
      <c r="H73" s="53">
        <v>0.68388912652200751</v>
      </c>
      <c r="I73" s="53">
        <v>0.75789391680003415</v>
      </c>
      <c r="J73" s="53">
        <v>0.47826105344999059</v>
      </c>
      <c r="K73" s="53">
        <v>0.60565890532000488</v>
      </c>
      <c r="L73" s="53">
        <v>0.55416059117506644</v>
      </c>
      <c r="M73" s="53">
        <v>1.0159660201320193</v>
      </c>
      <c r="N73" s="53">
        <v>34.462669222740011</v>
      </c>
      <c r="O73" s="53">
        <v>32.810762905829996</v>
      </c>
      <c r="P73" s="53">
        <v>32.680021044688004</v>
      </c>
      <c r="Q73" s="53">
        <v>73.691853132271092</v>
      </c>
      <c r="R73" s="53">
        <v>76.55040219859201</v>
      </c>
      <c r="S73" s="53">
        <v>79.557125513799804</v>
      </c>
      <c r="T73" s="53">
        <v>110.96965492037117</v>
      </c>
      <c r="U73" s="53">
        <v>110.37873639042986</v>
      </c>
      <c r="V73" s="53">
        <v>104.39036802604505</v>
      </c>
      <c r="W73" s="53">
        <v>133.31024408620792</v>
      </c>
      <c r="X73" s="53">
        <v>132.51157300000003</v>
      </c>
      <c r="Y73" s="53">
        <v>127.08102800000007</v>
      </c>
      <c r="Z73" s="53">
        <v>125.57898000000006</v>
      </c>
      <c r="AA73" s="53">
        <v>118.70255700000003</v>
      </c>
      <c r="AB73" s="53">
        <v>117.61722000000002</v>
      </c>
      <c r="AC73" s="53">
        <v>113.52400000000002</v>
      </c>
      <c r="AD73" s="53">
        <v>114.36010382707396</v>
      </c>
      <c r="AE73" s="53">
        <v>120.71265250000002</v>
      </c>
      <c r="AF73" s="53">
        <v>112.56316999999999</v>
      </c>
      <c r="AG73" s="53">
        <v>110.815856</v>
      </c>
      <c r="AH73" s="53">
        <v>108.31413003843302</v>
      </c>
      <c r="AI73" s="53">
        <v>112.20586853185003</v>
      </c>
      <c r="AJ73" s="53">
        <v>108.13135600000005</v>
      </c>
      <c r="AK73" s="53">
        <v>107.88639562304783</v>
      </c>
      <c r="AL73" s="53">
        <v>106.97198206426805</v>
      </c>
      <c r="AM73" s="53">
        <v>106.485747</v>
      </c>
      <c r="AN73" s="53">
        <v>102.74627999999997</v>
      </c>
      <c r="AO73" s="53">
        <v>113.38763199999995</v>
      </c>
      <c r="AP73" s="53">
        <v>119.14623249457499</v>
      </c>
      <c r="AQ73" s="53">
        <v>121.31530577333996</v>
      </c>
      <c r="AR73" s="53">
        <v>112.64687689397995</v>
      </c>
      <c r="AS73" s="53">
        <v>110.95671860000006</v>
      </c>
      <c r="AT73" s="53">
        <v>116.49757900000002</v>
      </c>
      <c r="AU73" s="53">
        <v>111.02500199999999</v>
      </c>
      <c r="AV73" s="53">
        <v>110.75618350000006</v>
      </c>
      <c r="AW73" s="53">
        <v>110.0073</v>
      </c>
      <c r="AX73" s="53">
        <v>107.04765600000003</v>
      </c>
      <c r="AY73" s="53">
        <v>106.96374340000001</v>
      </c>
      <c r="AZ73" s="6"/>
    </row>
    <row r="74" spans="1:52" ht="15" customHeight="1" x14ac:dyDescent="0.25">
      <c r="A74" s="54"/>
      <c r="B74" s="55" t="s">
        <v>2</v>
      </c>
      <c r="C74" s="56">
        <v>301.42225759206593</v>
      </c>
      <c r="D74" s="56">
        <v>346.52173308134991</v>
      </c>
      <c r="E74" s="56">
        <v>330.04867872972187</v>
      </c>
      <c r="F74" s="56">
        <v>320.98262537509981</v>
      </c>
      <c r="G74" s="56">
        <v>285.33084814486392</v>
      </c>
      <c r="H74" s="56">
        <v>292.12939999580385</v>
      </c>
      <c r="I74" s="56">
        <v>266.04426516192001</v>
      </c>
      <c r="J74" s="56">
        <v>302.13406734187492</v>
      </c>
      <c r="K74" s="56">
        <v>292.76632757379485</v>
      </c>
      <c r="L74" s="56">
        <v>280.24792639774012</v>
      </c>
      <c r="M74" s="56">
        <v>281.50937486512203</v>
      </c>
      <c r="N74" s="56">
        <v>317.60472620989214</v>
      </c>
      <c r="O74" s="56">
        <v>315.71111655962397</v>
      </c>
      <c r="P74" s="56">
        <v>335.07988900584803</v>
      </c>
      <c r="Q74" s="56">
        <v>394.63734361472177</v>
      </c>
      <c r="R74" s="56">
        <v>377.54450943343198</v>
      </c>
      <c r="S74" s="56">
        <v>404.40150840794973</v>
      </c>
      <c r="T74" s="56">
        <v>462.41463319057516</v>
      </c>
      <c r="U74" s="56">
        <v>432.64316586766398</v>
      </c>
      <c r="V74" s="56">
        <v>418.01946687537827</v>
      </c>
      <c r="W74" s="56">
        <v>474.42269825311172</v>
      </c>
      <c r="X74" s="56">
        <v>477.81425900000011</v>
      </c>
      <c r="Y74" s="56">
        <v>459.79361200000022</v>
      </c>
      <c r="Z74" s="56">
        <v>456.94021500000025</v>
      </c>
      <c r="AA74" s="56">
        <v>437.00315400000011</v>
      </c>
      <c r="AB74" s="56">
        <v>435.63817500000005</v>
      </c>
      <c r="AC74" s="56">
        <v>416.89160000000004</v>
      </c>
      <c r="AD74" s="56">
        <v>448.97691025290578</v>
      </c>
      <c r="AE74" s="56">
        <v>446.66354832027008</v>
      </c>
      <c r="AF74" s="56">
        <v>421.47836999999993</v>
      </c>
      <c r="AG74" s="56">
        <v>385.15894700000001</v>
      </c>
      <c r="AH74" s="56">
        <v>407.59077575169806</v>
      </c>
      <c r="AI74" s="56">
        <v>402.58110766476005</v>
      </c>
      <c r="AJ74" s="56">
        <v>398.19943200000023</v>
      </c>
      <c r="AK74" s="56">
        <v>408.13952510286879</v>
      </c>
      <c r="AL74" s="56">
        <v>393.18895847887217</v>
      </c>
      <c r="AM74" s="56">
        <v>415.06687499999998</v>
      </c>
      <c r="AN74" s="56">
        <v>417.13307999999989</v>
      </c>
      <c r="AO74" s="56">
        <v>471.12375999999978</v>
      </c>
      <c r="AP74" s="56">
        <v>494.41157151704999</v>
      </c>
      <c r="AQ74" s="56">
        <v>505.49859095336978</v>
      </c>
      <c r="AR74" s="56">
        <v>501.04485458741982</v>
      </c>
      <c r="AS74" s="56">
        <v>475.12230220000021</v>
      </c>
      <c r="AT74" s="56">
        <v>469.35199850000004</v>
      </c>
      <c r="AU74" s="56">
        <v>461.94905679999994</v>
      </c>
      <c r="AV74" s="56">
        <v>483.15634170000027</v>
      </c>
      <c r="AW74" s="56">
        <v>467.12492839999999</v>
      </c>
      <c r="AX74" s="56">
        <v>348.12928050000005</v>
      </c>
      <c r="AY74" s="56">
        <v>352.47733670000002</v>
      </c>
      <c r="AZ74" s="6"/>
    </row>
    <row r="75" spans="1:52" ht="15" customHeight="1" x14ac:dyDescent="0.25">
      <c r="A75" s="57"/>
      <c r="B75" s="58" t="s">
        <v>8</v>
      </c>
      <c r="C75" s="59">
        <f t="shared" ref="C75:AY75" si="23">IF(C73&lt;&gt;"",C73/C74*100,"")</f>
        <v>0.10405277236310094</v>
      </c>
      <c r="D75" s="59">
        <f t="shared" si="23"/>
        <v>0.11821531077065132</v>
      </c>
      <c r="E75" s="59">
        <f t="shared" si="23"/>
        <v>0.18051105523311067</v>
      </c>
      <c r="F75" s="59">
        <f t="shared" si="23"/>
        <v>8.4772427885158028E-2</v>
      </c>
      <c r="G75" s="59">
        <f t="shared" si="23"/>
        <v>0.20202622258753813</v>
      </c>
      <c r="H75" s="59">
        <f t="shared" si="23"/>
        <v>0.23410486124704699</v>
      </c>
      <c r="I75" s="59">
        <f t="shared" si="23"/>
        <v>0.28487511893510065</v>
      </c>
      <c r="J75" s="59">
        <f t="shared" si="23"/>
        <v>0.15829431538709007</v>
      </c>
      <c r="K75" s="59">
        <f t="shared" si="23"/>
        <v>0.20687450989982517</v>
      </c>
      <c r="L75" s="59">
        <f t="shared" si="23"/>
        <v>0.19773940820835101</v>
      </c>
      <c r="M75" s="59">
        <f t="shared" si="23"/>
        <v>0.36089953331706742</v>
      </c>
      <c r="N75" s="59">
        <f t="shared" si="23"/>
        <v>10.850804908981432</v>
      </c>
      <c r="O75" s="59">
        <f t="shared" si="23"/>
        <v>10.392653658628294</v>
      </c>
      <c r="P75" s="59">
        <f t="shared" si="23"/>
        <v>9.7529043421993169</v>
      </c>
      <c r="Q75" s="59">
        <f t="shared" si="23"/>
        <v>18.6733096410195</v>
      </c>
      <c r="R75" s="59">
        <f t="shared" si="23"/>
        <v>20.275861596681292</v>
      </c>
      <c r="S75" s="59">
        <f t="shared" si="23"/>
        <v>19.672806322360362</v>
      </c>
      <c r="T75" s="59">
        <f t="shared" si="23"/>
        <v>23.997868353495029</v>
      </c>
      <c r="U75" s="59">
        <f t="shared" si="23"/>
        <v>25.512649938446568</v>
      </c>
      <c r="V75" s="59">
        <f t="shared" si="23"/>
        <v>24.972609243857619</v>
      </c>
      <c r="W75" s="59">
        <f t="shared" si="23"/>
        <v>28.09946585124915</v>
      </c>
      <c r="X75" s="59">
        <f t="shared" si="23"/>
        <v>27.73286282358518</v>
      </c>
      <c r="Y75" s="59">
        <f t="shared" si="23"/>
        <v>27.638711083267509</v>
      </c>
      <c r="Z75" s="59">
        <f t="shared" si="23"/>
        <v>27.482584346400763</v>
      </c>
      <c r="AA75" s="59">
        <f t="shared" si="23"/>
        <v>27.162860476746125</v>
      </c>
      <c r="AB75" s="59">
        <f t="shared" si="23"/>
        <v>26.998832230439863</v>
      </c>
      <c r="AC75" s="59">
        <f t="shared" si="23"/>
        <v>27.231059584793748</v>
      </c>
      <c r="AD75" s="59">
        <f t="shared" si="23"/>
        <v>25.471266164368149</v>
      </c>
      <c r="AE75" s="59">
        <f t="shared" si="23"/>
        <v>27.025409383405901</v>
      </c>
      <c r="AF75" s="59">
        <f t="shared" si="23"/>
        <v>26.706748913354676</v>
      </c>
      <c r="AG75" s="59">
        <f t="shared" si="23"/>
        <v>28.771460941812162</v>
      </c>
      <c r="AH75" s="59">
        <f t="shared" si="23"/>
        <v>26.574234865515546</v>
      </c>
      <c r="AI75" s="59">
        <f t="shared" si="23"/>
        <v>27.871618015738292</v>
      </c>
      <c r="AJ75" s="59">
        <f t="shared" si="23"/>
        <v>27.155075399504835</v>
      </c>
      <c r="AK75" s="59">
        <f t="shared" si="23"/>
        <v>26.433704404359222</v>
      </c>
      <c r="AL75" s="59">
        <f t="shared" si="23"/>
        <v>27.206252809872872</v>
      </c>
      <c r="AM75" s="59">
        <f t="shared" si="23"/>
        <v>25.655081967213118</v>
      </c>
      <c r="AN75" s="59">
        <f t="shared" si="23"/>
        <v>24.631534856933428</v>
      </c>
      <c r="AO75" s="59">
        <f t="shared" si="23"/>
        <v>24.067483244742316</v>
      </c>
      <c r="AP75" s="59">
        <f t="shared" si="23"/>
        <v>24.098593026248814</v>
      </c>
      <c r="AQ75" s="59">
        <f t="shared" si="23"/>
        <v>23.99913826555667</v>
      </c>
      <c r="AR75" s="59">
        <f t="shared" si="23"/>
        <v>22.482393714378695</v>
      </c>
      <c r="AS75" s="59">
        <f t="shared" si="23"/>
        <v>23.353296211570683</v>
      </c>
      <c r="AT75" s="59">
        <f t="shared" si="23"/>
        <v>24.820940226592008</v>
      </c>
      <c r="AU75" s="59">
        <f t="shared" si="23"/>
        <v>24.034035867307349</v>
      </c>
      <c r="AV75" s="59">
        <f t="shared" si="23"/>
        <v>22.923466783091591</v>
      </c>
      <c r="AW75" s="59">
        <f t="shared" si="23"/>
        <v>23.549867136570484</v>
      </c>
      <c r="AX75" s="59">
        <f t="shared" si="23"/>
        <v>30.749397421053757</v>
      </c>
      <c r="AY75" s="59">
        <f t="shared" si="23"/>
        <v>30.346275423386675</v>
      </c>
      <c r="AZ75" s="6" t="s">
        <v>154</v>
      </c>
    </row>
    <row r="76" spans="1:52" ht="15" customHeight="1" x14ac:dyDescent="0.25">
      <c r="A76" s="51" t="s">
        <v>28</v>
      </c>
      <c r="B76" s="52" t="s">
        <v>3</v>
      </c>
      <c r="C76" s="53">
        <v>16181.121599999999</v>
      </c>
      <c r="D76" s="53"/>
      <c r="E76" s="53"/>
      <c r="F76" s="53">
        <v>15540.147999999992</v>
      </c>
      <c r="G76" s="53"/>
      <c r="H76" s="53"/>
      <c r="I76" s="53">
        <v>15201.575999999999</v>
      </c>
      <c r="J76" s="53"/>
      <c r="K76" s="53"/>
      <c r="L76" s="53">
        <v>15937.250500000007</v>
      </c>
      <c r="M76" s="53"/>
      <c r="N76" s="53"/>
      <c r="O76" s="53">
        <v>17915.888099999996</v>
      </c>
      <c r="P76" s="53"/>
      <c r="Q76" s="53"/>
      <c r="R76" s="53">
        <v>20989.472399999999</v>
      </c>
      <c r="S76" s="53"/>
      <c r="T76" s="53"/>
      <c r="U76" s="53">
        <v>21440.328399999999</v>
      </c>
      <c r="V76" s="53"/>
      <c r="W76" s="53"/>
      <c r="X76" s="53">
        <v>21807.597300000005</v>
      </c>
      <c r="Y76" s="53"/>
      <c r="Z76" s="53"/>
      <c r="AA76" s="53">
        <v>18493.171200000004</v>
      </c>
      <c r="AB76" s="53"/>
      <c r="AC76" s="53"/>
      <c r="AD76" s="53">
        <v>20060.155499999993</v>
      </c>
      <c r="AE76" s="53"/>
      <c r="AF76" s="53"/>
      <c r="AG76" s="53">
        <v>21064.411400000001</v>
      </c>
      <c r="AH76" s="53"/>
      <c r="AI76" s="53"/>
      <c r="AJ76" s="53">
        <v>20373.77580000001</v>
      </c>
      <c r="AK76" s="53"/>
      <c r="AL76" s="53"/>
      <c r="AM76" s="53">
        <v>19298.296200000001</v>
      </c>
      <c r="AN76" s="53"/>
      <c r="AO76" s="53"/>
      <c r="AP76" s="53">
        <v>19829.254499999995</v>
      </c>
      <c r="AQ76" s="53"/>
      <c r="AR76" s="53"/>
      <c r="AS76" s="53"/>
      <c r="AT76" s="53"/>
      <c r="AU76" s="53"/>
      <c r="AV76" s="53"/>
      <c r="AW76" s="53"/>
      <c r="AX76" s="53"/>
      <c r="AY76" s="53"/>
      <c r="AZ76" s="6"/>
    </row>
    <row r="77" spans="1:52" ht="15" customHeight="1" x14ac:dyDescent="0.25">
      <c r="A77" s="54"/>
      <c r="B77" s="55" t="s">
        <v>2</v>
      </c>
      <c r="C77" s="56">
        <v>909532.34819999989</v>
      </c>
      <c r="D77" s="56">
        <v>915053.1799999997</v>
      </c>
      <c r="E77" s="56">
        <v>881955.01689999946</v>
      </c>
      <c r="F77" s="56">
        <v>880766.31499999948</v>
      </c>
      <c r="G77" s="56">
        <v>836528.26079999958</v>
      </c>
      <c r="H77" s="56">
        <v>808166.82799999951</v>
      </c>
      <c r="I77" s="56">
        <v>738138.40800000005</v>
      </c>
      <c r="J77" s="56">
        <v>781540.40249999973</v>
      </c>
      <c r="K77" s="56">
        <v>811355.79299999948</v>
      </c>
      <c r="L77" s="56">
        <v>792411.27700000035</v>
      </c>
      <c r="M77" s="56">
        <v>790580.52420000022</v>
      </c>
      <c r="N77" s="56">
        <v>763373.25240000035</v>
      </c>
      <c r="O77" s="56">
        <v>747586.66529999988</v>
      </c>
      <c r="P77" s="56">
        <v>771466.24800000014</v>
      </c>
      <c r="Q77" s="56">
        <v>799189.79139999952</v>
      </c>
      <c r="R77" s="56">
        <v>786803.94720000005</v>
      </c>
      <c r="S77" s="56">
        <v>786743.7099999995</v>
      </c>
      <c r="T77" s="56">
        <v>774220.90200000023</v>
      </c>
      <c r="U77" s="56">
        <v>796332.4216</v>
      </c>
      <c r="V77" s="56">
        <v>782834.7238000005</v>
      </c>
      <c r="W77" s="56">
        <v>783537.3251999995</v>
      </c>
      <c r="X77" s="56">
        <v>751201.32510000013</v>
      </c>
      <c r="Y77" s="56">
        <v>733850.04200000037</v>
      </c>
      <c r="Z77" s="56">
        <v>739476.69210000033</v>
      </c>
      <c r="AA77" s="56">
        <v>743394.64410000015</v>
      </c>
      <c r="AB77" s="56">
        <v>766424.73600000015</v>
      </c>
      <c r="AC77" s="56">
        <v>754426.55200000014</v>
      </c>
      <c r="AD77" s="56">
        <v>742797.05639999977</v>
      </c>
      <c r="AE77" s="56">
        <v>749428.91700000013</v>
      </c>
      <c r="AF77" s="56">
        <v>737541.62199999986</v>
      </c>
      <c r="AG77" s="56">
        <v>736756.48849999998</v>
      </c>
      <c r="AH77" s="56">
        <v>695986.65730000008</v>
      </c>
      <c r="AI77" s="56">
        <v>714794.75400000007</v>
      </c>
      <c r="AJ77" s="56">
        <v>721723.0269000004</v>
      </c>
      <c r="AK77" s="56">
        <v>721241.12539999967</v>
      </c>
      <c r="AL77" s="56">
        <v>691071.05920000025</v>
      </c>
      <c r="AM77" s="56">
        <v>701385.17669999995</v>
      </c>
      <c r="AN77" s="56">
        <v>720207.85199999972</v>
      </c>
      <c r="AO77" s="56">
        <v>761679.83919999958</v>
      </c>
      <c r="AP77" s="56">
        <v>768800.58749999991</v>
      </c>
      <c r="AQ77" s="56">
        <v>782910.59489999979</v>
      </c>
      <c r="AR77" s="56">
        <v>761533.77299999958</v>
      </c>
      <c r="AS77" s="56">
        <v>801353.46200000041</v>
      </c>
      <c r="AT77" s="56">
        <v>805257.98170000012</v>
      </c>
      <c r="AU77" s="56">
        <v>799654.97479999985</v>
      </c>
      <c r="AV77" s="56">
        <v>811423.67370000051</v>
      </c>
      <c r="AW77" s="56">
        <v>785144.53940000001</v>
      </c>
      <c r="AX77" s="56">
        <v>751437.1950000003</v>
      </c>
      <c r="AY77" s="56">
        <v>745939.13549999997</v>
      </c>
      <c r="AZ77" s="6"/>
    </row>
    <row r="78" spans="1:52" ht="15" customHeight="1" x14ac:dyDescent="0.25">
      <c r="A78" s="57"/>
      <c r="B78" s="58" t="s">
        <v>8</v>
      </c>
      <c r="C78" s="59">
        <f t="shared" ref="C78:AR78" si="24">IF(C76&lt;&gt;"",C76/C77*100,"")</f>
        <v>1.7790594949176983</v>
      </c>
      <c r="D78" s="59" t="str">
        <f t="shared" si="24"/>
        <v/>
      </c>
      <c r="E78" s="59" t="str">
        <f t="shared" si="24"/>
        <v/>
      </c>
      <c r="F78" s="59">
        <f t="shared" si="24"/>
        <v>1.764389456697149</v>
      </c>
      <c r="G78" s="59" t="str">
        <f t="shared" si="24"/>
        <v/>
      </c>
      <c r="H78" s="59" t="str">
        <f t="shared" si="24"/>
        <v/>
      </c>
      <c r="I78" s="59">
        <f t="shared" si="24"/>
        <v>2.0594479077696222</v>
      </c>
      <c r="J78" s="59" t="str">
        <f t="shared" si="24"/>
        <v/>
      </c>
      <c r="K78" s="59" t="str">
        <f t="shared" si="24"/>
        <v/>
      </c>
      <c r="L78" s="59">
        <f t="shared" si="24"/>
        <v>2.0112346911993781</v>
      </c>
      <c r="M78" s="59" t="str">
        <f t="shared" si="24"/>
        <v/>
      </c>
      <c r="N78" s="59" t="str">
        <f t="shared" si="24"/>
        <v/>
      </c>
      <c r="O78" s="59">
        <f t="shared" si="24"/>
        <v>2.3964964774766964</v>
      </c>
      <c r="P78" s="59" t="str">
        <f t="shared" si="24"/>
        <v/>
      </c>
      <c r="Q78" s="59" t="str">
        <f t="shared" si="24"/>
        <v/>
      </c>
      <c r="R78" s="59">
        <f t="shared" si="24"/>
        <v>2.6676877352605124</v>
      </c>
      <c r="S78" s="59" t="str">
        <f t="shared" si="24"/>
        <v/>
      </c>
      <c r="T78" s="59" t="str">
        <f t="shared" si="24"/>
        <v/>
      </c>
      <c r="U78" s="59">
        <f t="shared" si="24"/>
        <v>2.6923842127288813</v>
      </c>
      <c r="V78" s="59" t="str">
        <f t="shared" si="24"/>
        <v/>
      </c>
      <c r="W78" s="59" t="str">
        <f t="shared" si="24"/>
        <v/>
      </c>
      <c r="X78" s="59">
        <f t="shared" si="24"/>
        <v>2.9030296634656456</v>
      </c>
      <c r="Y78" s="59" t="str">
        <f t="shared" si="24"/>
        <v/>
      </c>
      <c r="Z78" s="59" t="str">
        <f t="shared" si="24"/>
        <v/>
      </c>
      <c r="AA78" s="59">
        <f t="shared" si="24"/>
        <v>2.4876653802623219</v>
      </c>
      <c r="AB78" s="59" t="str">
        <f t="shared" si="24"/>
        <v/>
      </c>
      <c r="AC78" s="59" t="str">
        <f t="shared" si="24"/>
        <v/>
      </c>
      <c r="AD78" s="59">
        <f t="shared" si="24"/>
        <v>2.7006239897102531</v>
      </c>
      <c r="AE78" s="59" t="str">
        <f t="shared" si="24"/>
        <v/>
      </c>
      <c r="AF78" s="59" t="str">
        <f t="shared" si="24"/>
        <v/>
      </c>
      <c r="AG78" s="59">
        <f t="shared" si="24"/>
        <v>2.8590737548692795</v>
      </c>
      <c r="AH78" s="59" t="str">
        <f t="shared" si="24"/>
        <v/>
      </c>
      <c r="AI78" s="59" t="str">
        <f t="shared" si="24"/>
        <v/>
      </c>
      <c r="AJ78" s="59">
        <f t="shared" si="24"/>
        <v>2.8229355362972135</v>
      </c>
      <c r="AK78" s="59" t="str">
        <f t="shared" si="24"/>
        <v/>
      </c>
      <c r="AL78" s="59" t="str">
        <f t="shared" si="24"/>
        <v/>
      </c>
      <c r="AM78" s="59">
        <f t="shared" si="24"/>
        <v>2.7514548127176011</v>
      </c>
      <c r="AN78" s="59" t="str">
        <f t="shared" si="24"/>
        <v/>
      </c>
      <c r="AO78" s="59" t="str">
        <f t="shared" si="24"/>
        <v/>
      </c>
      <c r="AP78" s="59">
        <f t="shared" si="24"/>
        <v>2.579245492577098</v>
      </c>
      <c r="AQ78" s="59" t="str">
        <f t="shared" si="24"/>
        <v/>
      </c>
      <c r="AR78" s="59" t="str">
        <f t="shared" si="24"/>
        <v/>
      </c>
      <c r="AS78" s="59"/>
      <c r="AT78" s="59"/>
      <c r="AU78" s="59"/>
      <c r="AV78" s="59"/>
      <c r="AW78" s="59"/>
      <c r="AX78" s="59"/>
      <c r="AY78" s="59"/>
      <c r="AZ78" s="6" t="s">
        <v>5</v>
      </c>
    </row>
    <row r="79" spans="1:52" ht="15" customHeight="1" x14ac:dyDescent="0.25">
      <c r="A79" s="51" t="s">
        <v>103</v>
      </c>
      <c r="B79" s="52" t="s">
        <v>3</v>
      </c>
      <c r="C79" s="53">
        <v>0</v>
      </c>
      <c r="D79" s="53"/>
      <c r="E79" s="53"/>
      <c r="F79" s="53">
        <v>0</v>
      </c>
      <c r="G79" s="53"/>
      <c r="H79" s="53"/>
      <c r="I79" s="53">
        <v>0</v>
      </c>
      <c r="J79" s="53"/>
      <c r="K79" s="53"/>
      <c r="L79" s="53">
        <v>0</v>
      </c>
      <c r="M79" s="53"/>
      <c r="N79" s="53"/>
      <c r="O79" s="53">
        <v>0</v>
      </c>
      <c r="P79" s="53"/>
      <c r="Q79" s="53"/>
      <c r="R79" s="53">
        <v>0</v>
      </c>
      <c r="S79" s="53"/>
      <c r="T79" s="53"/>
      <c r="U79" s="53">
        <v>0</v>
      </c>
      <c r="V79" s="53"/>
      <c r="W79" s="53"/>
      <c r="X79" s="53">
        <v>0</v>
      </c>
      <c r="Y79" s="53"/>
      <c r="Z79" s="53"/>
      <c r="AA79" s="53">
        <v>0</v>
      </c>
      <c r="AB79" s="53"/>
      <c r="AC79" s="53"/>
      <c r="AD79" s="53">
        <v>0</v>
      </c>
      <c r="AE79" s="53"/>
      <c r="AF79" s="53"/>
      <c r="AG79" s="53">
        <v>0</v>
      </c>
      <c r="AH79" s="53"/>
      <c r="AI79" s="53"/>
      <c r="AJ79" s="53">
        <v>0</v>
      </c>
      <c r="AK79" s="53"/>
      <c r="AL79" s="53"/>
      <c r="AM79" s="53">
        <v>0</v>
      </c>
      <c r="AN79" s="53"/>
      <c r="AO79" s="53"/>
      <c r="AP79" s="53">
        <v>0</v>
      </c>
      <c r="AQ79" s="53"/>
      <c r="AR79" s="53"/>
      <c r="AS79" s="53"/>
      <c r="AT79" s="53"/>
      <c r="AU79" s="53"/>
      <c r="AV79" s="53"/>
      <c r="AW79" s="53"/>
      <c r="AX79" s="53"/>
      <c r="AY79" s="53"/>
      <c r="AZ79" s="6"/>
    </row>
    <row r="80" spans="1:52" ht="15" customHeight="1" x14ac:dyDescent="0.25">
      <c r="A80" s="54"/>
      <c r="B80" s="55" t="s">
        <v>2</v>
      </c>
      <c r="C80" s="56">
        <v>81643.152599999987</v>
      </c>
      <c r="D80" s="56">
        <v>80652.309999999969</v>
      </c>
      <c r="E80" s="56">
        <v>79497.407899999947</v>
      </c>
      <c r="F80" s="56">
        <v>79072.15549999995</v>
      </c>
      <c r="G80" s="56">
        <v>76357.473599999968</v>
      </c>
      <c r="H80" s="56">
        <v>74900.253399999958</v>
      </c>
      <c r="I80" s="56">
        <v>71755.572</v>
      </c>
      <c r="J80" s="56">
        <v>74079.809999999983</v>
      </c>
      <c r="K80" s="56">
        <v>77120.344999999958</v>
      </c>
      <c r="L80" s="56">
        <v>76557.144000000044</v>
      </c>
      <c r="M80" s="56">
        <v>76744.266000000018</v>
      </c>
      <c r="N80" s="56">
        <v>75041.762400000036</v>
      </c>
      <c r="O80" s="56">
        <v>73896.315299999987</v>
      </c>
      <c r="P80" s="56">
        <v>75335.480800000005</v>
      </c>
      <c r="Q80" s="56">
        <v>76156.594199999949</v>
      </c>
      <c r="R80" s="56">
        <v>75891.909599999999</v>
      </c>
      <c r="S80" s="56">
        <v>75720.719999999958</v>
      </c>
      <c r="T80" s="56">
        <v>76173.961500000034</v>
      </c>
      <c r="U80" s="56">
        <v>76035.451799999995</v>
      </c>
      <c r="V80" s="56">
        <v>74194.582400000043</v>
      </c>
      <c r="W80" s="56">
        <v>74899.927199999947</v>
      </c>
      <c r="X80" s="56">
        <v>72736.031500000012</v>
      </c>
      <c r="Y80" s="56">
        <v>71518.30200000004</v>
      </c>
      <c r="Z80" s="56">
        <v>71436.464100000027</v>
      </c>
      <c r="AA80" s="56">
        <v>73457.906400000022</v>
      </c>
      <c r="AB80" s="56">
        <v>74248.979000000021</v>
      </c>
      <c r="AC80" s="56">
        <v>72812.72</v>
      </c>
      <c r="AD80" s="56">
        <v>73190.249299999967</v>
      </c>
      <c r="AE80" s="56">
        <v>73442.549000000014</v>
      </c>
      <c r="AF80" s="56">
        <v>72788.143999999986</v>
      </c>
      <c r="AG80" s="56">
        <v>72483.460900000005</v>
      </c>
      <c r="AH80" s="56">
        <v>70663.671100000021</v>
      </c>
      <c r="AI80" s="56">
        <v>71444.036000000022</v>
      </c>
      <c r="AJ80" s="56">
        <v>71562.523400000049</v>
      </c>
      <c r="AK80" s="56">
        <v>71931.094699999972</v>
      </c>
      <c r="AL80" s="56">
        <v>71039.042900000029</v>
      </c>
      <c r="AM80" s="56">
        <v>71387.147700000001</v>
      </c>
      <c r="AN80" s="56">
        <v>71113.223999999973</v>
      </c>
      <c r="AO80" s="56">
        <v>75150.064799999964</v>
      </c>
      <c r="AP80" s="56">
        <v>75236.634000000005</v>
      </c>
      <c r="AQ80" s="56">
        <v>76568.864399999977</v>
      </c>
      <c r="AR80" s="56">
        <v>74563.374599999966</v>
      </c>
      <c r="AS80" s="56">
        <v>77685.134800000043</v>
      </c>
      <c r="AT80" s="56">
        <v>77544.291400000002</v>
      </c>
      <c r="AU80" s="56">
        <v>77349.588799999983</v>
      </c>
      <c r="AV80" s="56">
        <v>77743.061600000045</v>
      </c>
      <c r="AW80" s="56">
        <v>76421.688200000004</v>
      </c>
      <c r="AX80" s="56">
        <v>72917.814000000013</v>
      </c>
      <c r="AY80" s="56">
        <v>72821.444399999993</v>
      </c>
      <c r="AZ80" s="6"/>
    </row>
    <row r="81" spans="1:52" ht="15" customHeight="1" x14ac:dyDescent="0.25">
      <c r="A81" s="57"/>
      <c r="B81" s="58" t="s">
        <v>8</v>
      </c>
      <c r="C81" s="59">
        <f t="shared" ref="C81:AR81" si="25">IF(C79&lt;&gt;"",C79/C80*100,"")</f>
        <v>0</v>
      </c>
      <c r="D81" s="59" t="str">
        <f t="shared" si="25"/>
        <v/>
      </c>
      <c r="E81" s="59" t="str">
        <f t="shared" si="25"/>
        <v/>
      </c>
      <c r="F81" s="59">
        <f t="shared" si="25"/>
        <v>0</v>
      </c>
      <c r="G81" s="59" t="str">
        <f t="shared" si="25"/>
        <v/>
      </c>
      <c r="H81" s="59" t="str">
        <f t="shared" si="25"/>
        <v/>
      </c>
      <c r="I81" s="59">
        <f t="shared" si="25"/>
        <v>0</v>
      </c>
      <c r="J81" s="59" t="str">
        <f t="shared" si="25"/>
        <v/>
      </c>
      <c r="K81" s="59" t="str">
        <f t="shared" si="25"/>
        <v/>
      </c>
      <c r="L81" s="59">
        <f t="shared" si="25"/>
        <v>0</v>
      </c>
      <c r="M81" s="59" t="str">
        <f t="shared" si="25"/>
        <v/>
      </c>
      <c r="N81" s="59" t="str">
        <f t="shared" si="25"/>
        <v/>
      </c>
      <c r="O81" s="59">
        <f t="shared" si="25"/>
        <v>0</v>
      </c>
      <c r="P81" s="59" t="str">
        <f t="shared" si="25"/>
        <v/>
      </c>
      <c r="Q81" s="59" t="str">
        <f t="shared" si="25"/>
        <v/>
      </c>
      <c r="R81" s="59">
        <f t="shared" si="25"/>
        <v>0</v>
      </c>
      <c r="S81" s="59" t="str">
        <f t="shared" si="25"/>
        <v/>
      </c>
      <c r="T81" s="59" t="str">
        <f t="shared" si="25"/>
        <v/>
      </c>
      <c r="U81" s="59">
        <f t="shared" si="25"/>
        <v>0</v>
      </c>
      <c r="V81" s="59" t="str">
        <f t="shared" si="25"/>
        <v/>
      </c>
      <c r="W81" s="59" t="str">
        <f t="shared" si="25"/>
        <v/>
      </c>
      <c r="X81" s="59">
        <f t="shared" si="25"/>
        <v>0</v>
      </c>
      <c r="Y81" s="59" t="str">
        <f t="shared" si="25"/>
        <v/>
      </c>
      <c r="Z81" s="59" t="str">
        <f t="shared" si="25"/>
        <v/>
      </c>
      <c r="AA81" s="59">
        <f t="shared" si="25"/>
        <v>0</v>
      </c>
      <c r="AB81" s="59" t="str">
        <f t="shared" si="25"/>
        <v/>
      </c>
      <c r="AC81" s="59" t="str">
        <f t="shared" si="25"/>
        <v/>
      </c>
      <c r="AD81" s="59">
        <f t="shared" si="25"/>
        <v>0</v>
      </c>
      <c r="AE81" s="59" t="str">
        <f t="shared" si="25"/>
        <v/>
      </c>
      <c r="AF81" s="59" t="str">
        <f t="shared" si="25"/>
        <v/>
      </c>
      <c r="AG81" s="59">
        <f t="shared" si="25"/>
        <v>0</v>
      </c>
      <c r="AH81" s="59" t="str">
        <f t="shared" si="25"/>
        <v/>
      </c>
      <c r="AI81" s="59" t="str">
        <f t="shared" si="25"/>
        <v/>
      </c>
      <c r="AJ81" s="59">
        <f t="shared" si="25"/>
        <v>0</v>
      </c>
      <c r="AK81" s="59" t="str">
        <f t="shared" si="25"/>
        <v/>
      </c>
      <c r="AL81" s="59" t="str">
        <f t="shared" si="25"/>
        <v/>
      </c>
      <c r="AM81" s="59">
        <f t="shared" si="25"/>
        <v>0</v>
      </c>
      <c r="AN81" s="59" t="str">
        <f t="shared" si="25"/>
        <v/>
      </c>
      <c r="AO81" s="59" t="str">
        <f t="shared" si="25"/>
        <v/>
      </c>
      <c r="AP81" s="59">
        <f t="shared" si="25"/>
        <v>0</v>
      </c>
      <c r="AQ81" s="59" t="str">
        <f t="shared" si="25"/>
        <v/>
      </c>
      <c r="AR81" s="59" t="str">
        <f t="shared" si="25"/>
        <v/>
      </c>
      <c r="AS81" s="59"/>
      <c r="AT81" s="59"/>
      <c r="AU81" s="59"/>
      <c r="AV81" s="59"/>
      <c r="AW81" s="59"/>
      <c r="AX81" s="59"/>
      <c r="AY81" s="59"/>
      <c r="AZ81" s="6" t="s">
        <v>5</v>
      </c>
    </row>
    <row r="82" spans="1:52" ht="15" customHeight="1" x14ac:dyDescent="0.25">
      <c r="A82" s="51" t="s">
        <v>29</v>
      </c>
      <c r="B82" s="52" t="s">
        <v>3</v>
      </c>
      <c r="C82" s="53">
        <v>30.346199999999996</v>
      </c>
      <c r="D82" s="53">
        <v>31.164999999999992</v>
      </c>
      <c r="E82" s="53">
        <v>30.196699999999986</v>
      </c>
      <c r="F82" s="53">
        <v>29.451499999999985</v>
      </c>
      <c r="G82" s="53">
        <v>30.065599999999986</v>
      </c>
      <c r="H82" s="53">
        <v>29.913799999999981</v>
      </c>
      <c r="I82" s="53">
        <v>30.084</v>
      </c>
      <c r="J82" s="53">
        <v>30.532499999999992</v>
      </c>
      <c r="K82" s="53">
        <v>30.440499999999982</v>
      </c>
      <c r="L82" s="53">
        <v>31.061500000000017</v>
      </c>
      <c r="M82" s="53">
        <v>31.374300000000009</v>
      </c>
      <c r="N82" s="53">
        <v>31.270800000000012</v>
      </c>
      <c r="O82" s="53">
        <v>31.719299999999997</v>
      </c>
      <c r="P82" s="53">
        <v>31.086800000000004</v>
      </c>
      <c r="Q82" s="53">
        <v>31.769899999999982</v>
      </c>
      <c r="R82" s="53">
        <v>31.712399999999999</v>
      </c>
      <c r="S82" s="53">
        <v>31.854999999999979</v>
      </c>
      <c r="T82" s="53">
        <v>31.30530000000001</v>
      </c>
      <c r="U82" s="53">
        <v>31.413399999999999</v>
      </c>
      <c r="V82" s="53">
        <v>30.771700000000017</v>
      </c>
      <c r="W82" s="53">
        <v>30.332399999999982</v>
      </c>
      <c r="X82" s="53">
        <v>28.940900000000006</v>
      </c>
      <c r="Y82" s="53">
        <v>28.805200000000013</v>
      </c>
      <c r="Z82" s="53">
        <v>28.710900000000017</v>
      </c>
      <c r="AA82" s="53">
        <v>27.924300000000006</v>
      </c>
      <c r="AB82" s="53">
        <v>26.001500000000004</v>
      </c>
      <c r="AC82" s="53">
        <v>24.728000000000005</v>
      </c>
      <c r="AD82" s="53">
        <v>23.669799999999992</v>
      </c>
      <c r="AE82" s="53">
        <v>24.673000000000005</v>
      </c>
      <c r="AF82" s="53">
        <v>24.133999999999997</v>
      </c>
      <c r="AG82" s="53">
        <v>24.6158</v>
      </c>
      <c r="AH82" s="53">
        <v>24.127400000000005</v>
      </c>
      <c r="AI82" s="53">
        <v>24.673000000000005</v>
      </c>
      <c r="AJ82" s="53">
        <v>24.646600000000014</v>
      </c>
      <c r="AK82" s="53">
        <v>24.23739999999999</v>
      </c>
      <c r="AL82" s="53">
        <v>23.273800000000012</v>
      </c>
      <c r="AM82" s="53">
        <v>23.9514</v>
      </c>
      <c r="AN82" s="53">
        <v>24.023999999999994</v>
      </c>
      <c r="AO82" s="53">
        <v>23.953599999999987</v>
      </c>
      <c r="AP82" s="53">
        <v>25.046999999999997</v>
      </c>
      <c r="AQ82" s="53">
        <v>25.086599999999994</v>
      </c>
      <c r="AR82" s="53">
        <v>24.538799999999988</v>
      </c>
      <c r="AS82" s="53">
        <v>24.424400000000013</v>
      </c>
      <c r="AT82" s="53">
        <v>24.902010400000002</v>
      </c>
      <c r="AU82" s="53">
        <v>24.944585599999996</v>
      </c>
      <c r="AV82" s="53">
        <v>25.009568800000011</v>
      </c>
      <c r="AW82" s="53">
        <v>24.527796800000001</v>
      </c>
      <c r="AX82" s="53">
        <v>23.831971500000009</v>
      </c>
      <c r="AY82" s="53">
        <v>23.621326900000003</v>
      </c>
      <c r="AZ82" s="6"/>
    </row>
    <row r="83" spans="1:52" ht="15" customHeight="1" x14ac:dyDescent="0.25">
      <c r="A83" s="54"/>
      <c r="B83" s="55" t="s">
        <v>2</v>
      </c>
      <c r="C83" s="56">
        <v>11079.001799999998</v>
      </c>
      <c r="D83" s="56">
        <v>11193.654999999997</v>
      </c>
      <c r="E83" s="56">
        <v>10713.263999999994</v>
      </c>
      <c r="F83" s="56">
        <v>10895.774499999994</v>
      </c>
      <c r="G83" s="56">
        <v>10662.830399999993</v>
      </c>
      <c r="H83" s="56">
        <v>10373.585599999995</v>
      </c>
      <c r="I83" s="56">
        <v>9897.6360000000004</v>
      </c>
      <c r="J83" s="56">
        <v>10134.134999999998</v>
      </c>
      <c r="K83" s="56">
        <v>10185.655999999994</v>
      </c>
      <c r="L83" s="56">
        <v>10343.479500000005</v>
      </c>
      <c r="M83" s="56">
        <v>10709.549100000002</v>
      </c>
      <c r="N83" s="56">
        <v>10923.026400000004</v>
      </c>
      <c r="O83" s="56">
        <v>11268.626099999998</v>
      </c>
      <c r="P83" s="56">
        <v>11284.508400000002</v>
      </c>
      <c r="Q83" s="56">
        <v>11380.530699999994</v>
      </c>
      <c r="R83" s="56">
        <v>11431.630800000001</v>
      </c>
      <c r="S83" s="56">
        <v>11266.974999999993</v>
      </c>
      <c r="T83" s="56">
        <v>11135.159100000004</v>
      </c>
      <c r="U83" s="56">
        <v>11291.068600000001</v>
      </c>
      <c r="V83" s="56">
        <v>11190.195600000008</v>
      </c>
      <c r="W83" s="56">
        <v>11153.091599999992</v>
      </c>
      <c r="X83" s="56">
        <v>10698.066600000002</v>
      </c>
      <c r="Y83" s="56">
        <v>10660.428800000005</v>
      </c>
      <c r="Z83" s="56">
        <v>10470.740400000006</v>
      </c>
      <c r="AA83" s="56">
        <v>10662.226200000003</v>
      </c>
      <c r="AB83" s="56">
        <v>10720.531500000003</v>
      </c>
      <c r="AC83" s="56">
        <v>10637.536000000002</v>
      </c>
      <c r="AD83" s="56">
        <v>10357.689299999996</v>
      </c>
      <c r="AE83" s="56">
        <v>10445.651000000002</v>
      </c>
      <c r="AF83" s="56">
        <v>10259.143999999998</v>
      </c>
      <c r="AG83" s="56">
        <v>10576.9617</v>
      </c>
      <c r="AH83" s="56">
        <v>10153.248600000003</v>
      </c>
      <c r="AI83" s="56">
        <v>10276.304500000002</v>
      </c>
      <c r="AJ83" s="56">
        <v>10440.075700000005</v>
      </c>
      <c r="AK83" s="56">
        <v>10463.946599999994</v>
      </c>
      <c r="AL83" s="56">
        <v>10184.403300000004</v>
      </c>
      <c r="AM83" s="56">
        <v>10012.7739</v>
      </c>
      <c r="AN83" s="56">
        <v>9719.8919999999962</v>
      </c>
      <c r="AO83" s="56">
        <v>10125.839999999997</v>
      </c>
      <c r="AP83" s="56">
        <v>10412.720999999998</v>
      </c>
      <c r="AQ83" s="56">
        <v>10506.724199999997</v>
      </c>
      <c r="AR83" s="56">
        <v>10732.378799999995</v>
      </c>
      <c r="AS83" s="56">
        <v>11070.914400000005</v>
      </c>
      <c r="AT83" s="56">
        <v>10848.463925400001</v>
      </c>
      <c r="AU83" s="56">
        <v>10935.535784799999</v>
      </c>
      <c r="AV83" s="56">
        <v>11118.253370000006</v>
      </c>
      <c r="AW83" s="56">
        <v>10900.965966799999</v>
      </c>
      <c r="AX83" s="56">
        <v>10594.021218000002</v>
      </c>
      <c r="AY83" s="56">
        <v>10502.413615400001</v>
      </c>
      <c r="AZ83" s="6"/>
    </row>
    <row r="84" spans="1:52" ht="15" customHeight="1" x14ac:dyDescent="0.25">
      <c r="A84" s="57"/>
      <c r="B84" s="58" t="s">
        <v>8</v>
      </c>
      <c r="C84" s="59">
        <f t="shared" ref="C84:AY84" si="26">IF(C82&lt;&gt;"",C82/C83*100,"")</f>
        <v>0.27390734786233178</v>
      </c>
      <c r="D84" s="59">
        <f t="shared" si="26"/>
        <v>0.27841665657910664</v>
      </c>
      <c r="E84" s="59">
        <f t="shared" si="26"/>
        <v>0.28186274509803927</v>
      </c>
      <c r="F84" s="59">
        <f t="shared" si="26"/>
        <v>0.27030203314137974</v>
      </c>
      <c r="G84" s="59">
        <f t="shared" si="26"/>
        <v>0.28196640921907568</v>
      </c>
      <c r="H84" s="59">
        <f t="shared" si="26"/>
        <v>0.28836509528585752</v>
      </c>
      <c r="I84" s="59">
        <f t="shared" si="26"/>
        <v>0.303951367781155</v>
      </c>
      <c r="J84" s="59">
        <f t="shared" si="26"/>
        <v>0.30128373067854336</v>
      </c>
      <c r="K84" s="59">
        <f t="shared" si="26"/>
        <v>0.29885654885654889</v>
      </c>
      <c r="L84" s="59">
        <f t="shared" si="26"/>
        <v>0.3003003003003003</v>
      </c>
      <c r="M84" s="59">
        <f t="shared" si="26"/>
        <v>0.29295631129792382</v>
      </c>
      <c r="N84" s="59">
        <f t="shared" si="26"/>
        <v>0.28628329599203384</v>
      </c>
      <c r="O84" s="59">
        <f t="shared" si="26"/>
        <v>0.281483294578387</v>
      </c>
      <c r="P84" s="59">
        <f t="shared" si="26"/>
        <v>0.2754820936639118</v>
      </c>
      <c r="Q84" s="59">
        <f t="shared" si="26"/>
        <v>0.27916009224420435</v>
      </c>
      <c r="R84" s="59">
        <f t="shared" si="26"/>
        <v>0.27740923893378361</v>
      </c>
      <c r="S84" s="59">
        <f t="shared" si="26"/>
        <v>0.28272894898586354</v>
      </c>
      <c r="T84" s="59">
        <f t="shared" si="26"/>
        <v>0.28113922503361444</v>
      </c>
      <c r="U84" s="59">
        <f t="shared" si="26"/>
        <v>0.27821458812144673</v>
      </c>
      <c r="V84" s="59">
        <f t="shared" si="26"/>
        <v>0.27498804399808702</v>
      </c>
      <c r="W84" s="59">
        <f t="shared" si="26"/>
        <v>0.27196405344684876</v>
      </c>
      <c r="X84" s="59">
        <f t="shared" si="26"/>
        <v>0.27052458245118793</v>
      </c>
      <c r="Y84" s="59">
        <f t="shared" si="26"/>
        <v>0.27020676691729323</v>
      </c>
      <c r="Z84" s="59">
        <f t="shared" si="26"/>
        <v>0.27420123986647588</v>
      </c>
      <c r="AA84" s="59">
        <f t="shared" si="26"/>
        <v>0.26189933955818717</v>
      </c>
      <c r="AB84" s="59">
        <f t="shared" si="26"/>
        <v>0.24253928081830639</v>
      </c>
      <c r="AC84" s="59">
        <f t="shared" si="26"/>
        <v>0.23245984784446322</v>
      </c>
      <c r="AD84" s="59">
        <f t="shared" si="26"/>
        <v>0.22852394307676327</v>
      </c>
      <c r="AE84" s="59">
        <f t="shared" si="26"/>
        <v>0.23620356452651922</v>
      </c>
      <c r="AF84" s="59">
        <f t="shared" si="26"/>
        <v>0.23524379811804963</v>
      </c>
      <c r="AG84" s="59">
        <f t="shared" si="26"/>
        <v>0.23273035015339044</v>
      </c>
      <c r="AH84" s="59">
        <f t="shared" si="26"/>
        <v>0.23763231799524737</v>
      </c>
      <c r="AI84" s="59">
        <f t="shared" si="26"/>
        <v>0.24009603841536617</v>
      </c>
      <c r="AJ84" s="59">
        <f t="shared" si="26"/>
        <v>0.23607683227814144</v>
      </c>
      <c r="AK84" s="59">
        <f t="shared" si="26"/>
        <v>0.23162771109707311</v>
      </c>
      <c r="AL84" s="59">
        <f t="shared" si="26"/>
        <v>0.2285239430767633</v>
      </c>
      <c r="AM84" s="59">
        <f t="shared" si="26"/>
        <v>0.23920843753397844</v>
      </c>
      <c r="AN84" s="59">
        <f t="shared" si="26"/>
        <v>0.24716324008538371</v>
      </c>
      <c r="AO84" s="59">
        <f t="shared" si="26"/>
        <v>0.23655913978494619</v>
      </c>
      <c r="AP84" s="59">
        <f t="shared" si="26"/>
        <v>0.24054231357970701</v>
      </c>
      <c r="AQ84" s="59">
        <f t="shared" si="26"/>
        <v>0.23876709355328848</v>
      </c>
      <c r="AR84" s="59">
        <f t="shared" si="26"/>
        <v>0.22864269382664726</v>
      </c>
      <c r="AS84" s="59">
        <f t="shared" si="26"/>
        <v>0.22061772964300039</v>
      </c>
      <c r="AT84" s="59">
        <f t="shared" si="26"/>
        <v>0.22954411399844168</v>
      </c>
      <c r="AU84" s="59">
        <f t="shared" si="26"/>
        <v>0.22810574708805831</v>
      </c>
      <c r="AV84" s="59">
        <f t="shared" si="26"/>
        <v>0.22494152604475137</v>
      </c>
      <c r="AW84" s="59">
        <f t="shared" si="26"/>
        <v>0.2250057185271645</v>
      </c>
      <c r="AX84" s="59">
        <f t="shared" si="26"/>
        <v>0.22495680355545997</v>
      </c>
      <c r="AY84" s="59">
        <f t="shared" si="26"/>
        <v>0.22491331769073872</v>
      </c>
      <c r="AZ84" s="6" t="s">
        <v>154</v>
      </c>
    </row>
    <row r="85" spans="1:52" ht="15" customHeight="1" x14ac:dyDescent="0.25">
      <c r="A85" s="51" t="s">
        <v>30</v>
      </c>
      <c r="B85" s="52" t="s">
        <v>3</v>
      </c>
      <c r="C85" s="53"/>
      <c r="D85" s="53"/>
      <c r="E85" s="53"/>
      <c r="F85" s="53"/>
      <c r="G85" s="53"/>
      <c r="H85" s="53"/>
      <c r="I85" s="53"/>
      <c r="J85" s="53"/>
      <c r="K85" s="53"/>
      <c r="L85" s="53"/>
      <c r="M85" s="53"/>
      <c r="N85" s="53"/>
      <c r="O85" s="53"/>
      <c r="P85" s="53"/>
      <c r="Q85" s="53"/>
      <c r="R85" s="53"/>
      <c r="S85" s="53"/>
      <c r="T85" s="53"/>
      <c r="U85" s="53"/>
      <c r="V85" s="53"/>
      <c r="W85" s="53">
        <v>8795.3277719999951</v>
      </c>
      <c r="X85" s="53">
        <v>8003.7443080000021</v>
      </c>
      <c r="Y85" s="53">
        <v>7417.0008520000038</v>
      </c>
      <c r="Z85" s="53">
        <v>7109.6926500000036</v>
      </c>
      <c r="AA85" s="53">
        <v>6890.3440816210123</v>
      </c>
      <c r="AB85" s="53">
        <v>6722.8913150000008</v>
      </c>
      <c r="AC85" s="53">
        <v>7424.1211600000006</v>
      </c>
      <c r="AD85" s="53">
        <v>7484.0810202547636</v>
      </c>
      <c r="AE85" s="53">
        <v>7888.2876764476232</v>
      </c>
      <c r="AF85" s="53">
        <v>7982.9019099999987</v>
      </c>
      <c r="AG85" s="53">
        <v>8258.0901487910087</v>
      </c>
      <c r="AH85" s="53">
        <v>7918.6784820000012</v>
      </c>
      <c r="AI85" s="53">
        <v>8087.9327650000014</v>
      </c>
      <c r="AJ85" s="53">
        <v>8035.2733290000051</v>
      </c>
      <c r="AK85" s="53">
        <v>7839.7082169999958</v>
      </c>
      <c r="AL85" s="53">
        <v>7941.9832490000035</v>
      </c>
      <c r="AM85" s="53">
        <v>7747.9404029999996</v>
      </c>
      <c r="AN85" s="53">
        <v>7715.809919999997</v>
      </c>
      <c r="AO85" s="53">
        <v>7847.4211597523163</v>
      </c>
      <c r="AP85" s="53">
        <v>8368.6776710313134</v>
      </c>
      <c r="AQ85" s="53">
        <v>8074.5974300249973</v>
      </c>
      <c r="AR85" s="53">
        <v>7755.7554359999958</v>
      </c>
      <c r="AS85" s="53">
        <v>7784.3414213426613</v>
      </c>
      <c r="AT85" s="53">
        <v>7534.0328893895439</v>
      </c>
      <c r="AU85" s="53">
        <v>7615.3569806268952</v>
      </c>
      <c r="AV85" s="53">
        <v>7590.5210207024429</v>
      </c>
      <c r="AW85" s="53">
        <v>6865.4537952000001</v>
      </c>
      <c r="AX85" s="53">
        <v>6956.3714190503424</v>
      </c>
      <c r="AY85" s="53">
        <v>6867.2857190148716</v>
      </c>
      <c r="AZ85" s="6"/>
    </row>
    <row r="86" spans="1:52" ht="15" customHeight="1" x14ac:dyDescent="0.25">
      <c r="A86" s="54"/>
      <c r="B86" s="55" t="s">
        <v>2</v>
      </c>
      <c r="C86" s="56">
        <v>184551.12443893918</v>
      </c>
      <c r="D86" s="56">
        <v>188149.99338330782</v>
      </c>
      <c r="E86" s="56">
        <v>179239.63327792956</v>
      </c>
      <c r="F86" s="56">
        <v>178098.71383503123</v>
      </c>
      <c r="G86" s="56">
        <v>166549.25667478642</v>
      </c>
      <c r="H86" s="56">
        <v>161246.7966584602</v>
      </c>
      <c r="I86" s="56">
        <v>145562.07485466669</v>
      </c>
      <c r="J86" s="56">
        <v>154888.02612819639</v>
      </c>
      <c r="K86" s="56">
        <v>161799.62221898016</v>
      </c>
      <c r="L86" s="56">
        <v>159194.37106695084</v>
      </c>
      <c r="M86" s="56">
        <v>156937.13881555523</v>
      </c>
      <c r="N86" s="56">
        <v>149695.24375809744</v>
      </c>
      <c r="O86" s="56">
        <v>144949.78397766291</v>
      </c>
      <c r="P86" s="56">
        <v>152675.32911645269</v>
      </c>
      <c r="Q86" s="56">
        <v>159760.60704917327</v>
      </c>
      <c r="R86" s="56">
        <v>154479.50758797943</v>
      </c>
      <c r="S86" s="56">
        <v>154839.10362807047</v>
      </c>
      <c r="T86" s="56">
        <v>151723.56458617028</v>
      </c>
      <c r="U86" s="56">
        <v>157990.38530923089</v>
      </c>
      <c r="V86" s="56">
        <v>154876.99370146604</v>
      </c>
      <c r="W86" s="56">
        <v>154391.71828134177</v>
      </c>
      <c r="X86" s="56">
        <v>145388.73837400004</v>
      </c>
      <c r="Y86" s="56">
        <v>143511.65184400009</v>
      </c>
      <c r="Z86" s="56">
        <v>141944.30534700007</v>
      </c>
      <c r="AA86" s="56">
        <v>143455.75428389633</v>
      </c>
      <c r="AB86" s="56">
        <v>147757.53702500003</v>
      </c>
      <c r="AC86" s="56">
        <v>146934.65272000001</v>
      </c>
      <c r="AD86" s="56">
        <v>143407.82376558112</v>
      </c>
      <c r="AE86" s="56">
        <v>141502.88972339348</v>
      </c>
      <c r="AF86" s="56">
        <v>140531.46771893214</v>
      </c>
      <c r="AG86" s="56">
        <v>141691.81568059264</v>
      </c>
      <c r="AH86" s="56">
        <v>130876.72339500001</v>
      </c>
      <c r="AI86" s="56">
        <v>135632.96810008341</v>
      </c>
      <c r="AJ86" s="56">
        <v>141070.52020251309</v>
      </c>
      <c r="AK86" s="56">
        <v>136149.88177099993</v>
      </c>
      <c r="AL86" s="56">
        <v>131909.36149075301</v>
      </c>
      <c r="AM86" s="56">
        <v>138169.29085933024</v>
      </c>
      <c r="AN86" s="56">
        <v>144089.74943999993</v>
      </c>
      <c r="AO86" s="56">
        <v>153028.61537246106</v>
      </c>
      <c r="AP86" s="56">
        <v>153890.98626621382</v>
      </c>
      <c r="AQ86" s="56">
        <v>155630.42459999994</v>
      </c>
      <c r="AR86" s="56">
        <v>151213.56221399995</v>
      </c>
      <c r="AS86" s="56">
        <v>158000.74527955058</v>
      </c>
      <c r="AT86" s="56">
        <v>156015.59918234323</v>
      </c>
      <c r="AU86" s="56">
        <v>153938.13136166742</v>
      </c>
      <c r="AV86" s="56">
        <v>158342.92202984981</v>
      </c>
      <c r="AW86" s="56">
        <v>150540.80309790434</v>
      </c>
      <c r="AX86" s="56">
        <v>144650.9819906842</v>
      </c>
      <c r="AY86" s="56">
        <v>146781.17958951171</v>
      </c>
      <c r="AZ86" s="6"/>
    </row>
    <row r="87" spans="1:52" ht="15" customHeight="1" x14ac:dyDescent="0.25">
      <c r="A87" s="57"/>
      <c r="B87" s="58" t="s">
        <v>8</v>
      </c>
      <c r="C87" s="59" t="str">
        <f t="shared" ref="C87:AY87" si="27">IF(C85&lt;&gt;"",C85/C86*100,"")</f>
        <v/>
      </c>
      <c r="D87" s="59" t="str">
        <f t="shared" si="27"/>
        <v/>
      </c>
      <c r="E87" s="59" t="str">
        <f t="shared" si="27"/>
        <v/>
      </c>
      <c r="F87" s="59" t="str">
        <f t="shared" si="27"/>
        <v/>
      </c>
      <c r="G87" s="59" t="str">
        <f t="shared" si="27"/>
        <v/>
      </c>
      <c r="H87" s="59" t="str">
        <f t="shared" si="27"/>
        <v/>
      </c>
      <c r="I87" s="59" t="str">
        <f t="shared" si="27"/>
        <v/>
      </c>
      <c r="J87" s="59" t="str">
        <f t="shared" si="27"/>
        <v/>
      </c>
      <c r="K87" s="59" t="str">
        <f t="shared" si="27"/>
        <v/>
      </c>
      <c r="L87" s="59" t="str">
        <f t="shared" si="27"/>
        <v/>
      </c>
      <c r="M87" s="59" t="str">
        <f t="shared" si="27"/>
        <v/>
      </c>
      <c r="N87" s="59" t="str">
        <f t="shared" si="27"/>
        <v/>
      </c>
      <c r="O87" s="59" t="str">
        <f t="shared" si="27"/>
        <v/>
      </c>
      <c r="P87" s="59" t="str">
        <f t="shared" si="27"/>
        <v/>
      </c>
      <c r="Q87" s="59" t="str">
        <f t="shared" si="27"/>
        <v/>
      </c>
      <c r="R87" s="59" t="str">
        <f t="shared" si="27"/>
        <v/>
      </c>
      <c r="S87" s="59" t="str">
        <f t="shared" si="27"/>
        <v/>
      </c>
      <c r="T87" s="59" t="str">
        <f t="shared" si="27"/>
        <v/>
      </c>
      <c r="U87" s="59" t="str">
        <f t="shared" si="27"/>
        <v/>
      </c>
      <c r="V87" s="59" t="str">
        <f t="shared" si="27"/>
        <v/>
      </c>
      <c r="W87" s="59">
        <f t="shared" si="27"/>
        <v>5.6967613741901788</v>
      </c>
      <c r="X87" s="59">
        <f t="shared" si="27"/>
        <v>5.5050648334336998</v>
      </c>
      <c r="Y87" s="59">
        <f t="shared" si="27"/>
        <v>5.1682220619008863</v>
      </c>
      <c r="Z87" s="59">
        <f t="shared" si="27"/>
        <v>5.0087903368997422</v>
      </c>
      <c r="AA87" s="59">
        <f t="shared" si="27"/>
        <v>4.8031144627249649</v>
      </c>
      <c r="AB87" s="59">
        <f t="shared" si="27"/>
        <v>4.5499481450225527</v>
      </c>
      <c r="AC87" s="59">
        <f t="shared" si="27"/>
        <v>5.0526686677154862</v>
      </c>
      <c r="AD87" s="59">
        <f t="shared" si="27"/>
        <v>5.2187396919769693</v>
      </c>
      <c r="AE87" s="59">
        <f t="shared" si="27"/>
        <v>5.5746477629308222</v>
      </c>
      <c r="AF87" s="59">
        <f t="shared" si="27"/>
        <v>5.6805084580530272</v>
      </c>
      <c r="AG87" s="59">
        <f t="shared" si="27"/>
        <v>5.8282054677079769</v>
      </c>
      <c r="AH87" s="59">
        <f t="shared" si="27"/>
        <v>6.0504865010262971</v>
      </c>
      <c r="AI87" s="59">
        <f t="shared" si="27"/>
        <v>5.9631023919139814</v>
      </c>
      <c r="AJ87" s="59">
        <f t="shared" si="27"/>
        <v>5.6959266312089927</v>
      </c>
      <c r="AK87" s="59">
        <f t="shared" si="27"/>
        <v>5.7581454460505173</v>
      </c>
      <c r="AL87" s="59">
        <f t="shared" si="27"/>
        <v>6.0207881830712555</v>
      </c>
      <c r="AM87" s="59">
        <f t="shared" si="27"/>
        <v>5.6075705063060326</v>
      </c>
      <c r="AN87" s="59">
        <f t="shared" si="27"/>
        <v>5.3548638608834001</v>
      </c>
      <c r="AO87" s="59">
        <f t="shared" si="27"/>
        <v>5.1280743412937744</v>
      </c>
      <c r="AP87" s="59">
        <f t="shared" si="27"/>
        <v>5.4380557783640802</v>
      </c>
      <c r="AQ87" s="59">
        <f t="shared" si="27"/>
        <v>5.1883154921528121</v>
      </c>
      <c r="AR87" s="59">
        <f t="shared" si="27"/>
        <v>5.1290078234013974</v>
      </c>
      <c r="AS87" s="59">
        <f t="shared" si="27"/>
        <v>4.9267751285412187</v>
      </c>
      <c r="AT87" s="59">
        <f t="shared" si="27"/>
        <v>4.8290253852014775</v>
      </c>
      <c r="AU87" s="59">
        <f t="shared" si="27"/>
        <v>4.9470244397959595</v>
      </c>
      <c r="AV87" s="59">
        <f t="shared" si="27"/>
        <v>4.7937229674664747</v>
      </c>
      <c r="AW87" s="59">
        <f t="shared" si="27"/>
        <v>4.5605268830238979</v>
      </c>
      <c r="AX87" s="59">
        <f t="shared" si="27"/>
        <v>4.8090730690638139</v>
      </c>
      <c r="AY87" s="59">
        <f t="shared" si="27"/>
        <v>4.6785873626441248</v>
      </c>
      <c r="AZ87" s="6" t="s">
        <v>154</v>
      </c>
    </row>
    <row r="88" spans="1:52" ht="15" customHeight="1" x14ac:dyDescent="0.25">
      <c r="A88" s="51" t="s">
        <v>31</v>
      </c>
      <c r="B88" s="52" t="s">
        <v>3</v>
      </c>
      <c r="C88" s="53">
        <v>191.95527855375099</v>
      </c>
      <c r="D88" s="53">
        <v>193.35990086279699</v>
      </c>
      <c r="E88" s="53">
        <v>189.14779557356201</v>
      </c>
      <c r="F88" s="53">
        <v>193.76398873137501</v>
      </c>
      <c r="G88" s="53">
        <v>192.90270278047001</v>
      </c>
      <c r="H88" s="53">
        <v>180.169779690452</v>
      </c>
      <c r="I88" s="53">
        <v>173.36103216427401</v>
      </c>
      <c r="J88" s="53">
        <v>170.75436744256402</v>
      </c>
      <c r="K88" s="53">
        <v>168.33672942521798</v>
      </c>
      <c r="L88" s="53">
        <v>175.84346351838499</v>
      </c>
      <c r="M88" s="53">
        <v>179.797541856707</v>
      </c>
      <c r="N88" s="53">
        <v>219.67775166666701</v>
      </c>
      <c r="O88" s="53">
        <v>261.98125006047297</v>
      </c>
      <c r="P88" s="53">
        <v>256.27072935630503</v>
      </c>
      <c r="Q88" s="53">
        <v>260.56182738496699</v>
      </c>
      <c r="R88" s="53">
        <v>267.88200964999999</v>
      </c>
      <c r="S88" s="53">
        <v>269.25257292337199</v>
      </c>
      <c r="T88" s="53">
        <v>272.09443977086698</v>
      </c>
      <c r="U88" s="53">
        <v>276.15617075348996</v>
      </c>
      <c r="V88" s="53">
        <v>274.050308778275</v>
      </c>
      <c r="W88" s="53">
        <v>274.49511225230401</v>
      </c>
      <c r="X88" s="53">
        <v>304.23</v>
      </c>
      <c r="Y88" s="53">
        <v>306.25</v>
      </c>
      <c r="Z88" s="53">
        <v>298.95999999999998</v>
      </c>
      <c r="AA88" s="53">
        <v>289.73727014380802</v>
      </c>
      <c r="AB88" s="53">
        <v>297.32</v>
      </c>
      <c r="AC88" s="53">
        <v>301.48</v>
      </c>
      <c r="AD88" s="53">
        <v>296.72000000000003</v>
      </c>
      <c r="AE88" s="53">
        <v>308.57939751205998</v>
      </c>
      <c r="AF88" s="53">
        <v>297.73</v>
      </c>
      <c r="AG88" s="53">
        <v>298.39233570969202</v>
      </c>
      <c r="AH88" s="53">
        <v>284.89545411547897</v>
      </c>
      <c r="AI88" s="53">
        <v>280.68776700677597</v>
      </c>
      <c r="AJ88" s="53">
        <v>274.38646123639603</v>
      </c>
      <c r="AK88" s="53">
        <v>280.44386886997495</v>
      </c>
      <c r="AL88" s="53">
        <v>281.29272280611997</v>
      </c>
      <c r="AM88" s="53">
        <v>280.94058648377802</v>
      </c>
      <c r="AN88" s="53">
        <v>274.55140254185</v>
      </c>
      <c r="AO88" s="53">
        <v>282.08587490515799</v>
      </c>
      <c r="AP88" s="53">
        <v>297.99280726382</v>
      </c>
      <c r="AQ88" s="53">
        <v>300.4928286</v>
      </c>
      <c r="AR88" s="53">
        <v>285.72009739999999</v>
      </c>
      <c r="AS88" s="53">
        <v>293.80882976560002</v>
      </c>
      <c r="AT88" s="53">
        <v>295.10597237531402</v>
      </c>
      <c r="AU88" s="53">
        <v>298.13146892782999</v>
      </c>
      <c r="AV88" s="53">
        <v>300.51481895750499</v>
      </c>
      <c r="AW88" s="53">
        <v>296.209530770171</v>
      </c>
      <c r="AX88" s="53">
        <v>292.48282959634003</v>
      </c>
      <c r="AY88" s="53">
        <v>285.72906335952803</v>
      </c>
      <c r="AZ88" s="6"/>
    </row>
    <row r="89" spans="1:52" ht="15" customHeight="1" x14ac:dyDescent="0.25">
      <c r="A89" s="54"/>
      <c r="B89" s="55" t="s">
        <v>2</v>
      </c>
      <c r="C89" s="56">
        <v>2872.98058890417</v>
      </c>
      <c r="D89" s="56">
        <v>2920.9134825156998</v>
      </c>
      <c r="E89" s="56">
        <v>2960.1646478902003</v>
      </c>
      <c r="F89" s="56">
        <v>2941.2813739938001</v>
      </c>
      <c r="G89" s="56">
        <v>2967.6402314474103</v>
      </c>
      <c r="H89" s="56">
        <v>3038.4394234659098</v>
      </c>
      <c r="I89" s="56">
        <v>2981.6965719834898</v>
      </c>
      <c r="J89" s="56">
        <v>3048.9402725795203</v>
      </c>
      <c r="K89" s="56">
        <v>3094.8804011226002</v>
      </c>
      <c r="L89" s="56">
        <v>3074.5144032913299</v>
      </c>
      <c r="M89" s="56">
        <v>3110.0525956673901</v>
      </c>
      <c r="N89" s="56">
        <v>3030.7625900572098</v>
      </c>
      <c r="O89" s="56">
        <v>2823.4229169708001</v>
      </c>
      <c r="P89" s="56">
        <v>2566.4858073095497</v>
      </c>
      <c r="Q89" s="56">
        <v>2625.81589724589</v>
      </c>
      <c r="R89" s="56">
        <v>2598.6114889881301</v>
      </c>
      <c r="S89" s="56">
        <v>2561.5306140122598</v>
      </c>
      <c r="T89" s="56">
        <v>2546.8886499226401</v>
      </c>
      <c r="U89" s="56">
        <v>2498.1414550504601</v>
      </c>
      <c r="V89" s="56">
        <v>2499.53620961659</v>
      </c>
      <c r="W89" s="56">
        <v>2707.9003741213101</v>
      </c>
      <c r="X89" s="56">
        <v>2701.16</v>
      </c>
      <c r="Y89" s="56">
        <v>2661.93</v>
      </c>
      <c r="Z89" s="56">
        <v>2607.5</v>
      </c>
      <c r="AA89" s="56">
        <v>2699.1875607971601</v>
      </c>
      <c r="AB89" s="56">
        <v>2610.11</v>
      </c>
      <c r="AC89" s="56">
        <v>2469.4299999999998</v>
      </c>
      <c r="AD89" s="56">
        <v>2452.88</v>
      </c>
      <c r="AE89" s="56">
        <v>2430.8981739769501</v>
      </c>
      <c r="AF89" s="56">
        <v>2393.46</v>
      </c>
      <c r="AG89" s="56">
        <v>2483.7617272665402</v>
      </c>
      <c r="AH89" s="56">
        <v>2447.1356935645499</v>
      </c>
      <c r="AI89" s="56">
        <v>2463.24603769339</v>
      </c>
      <c r="AJ89" s="56">
        <v>2464.3056345610898</v>
      </c>
      <c r="AK89" s="56">
        <v>2448.9493490079699</v>
      </c>
      <c r="AL89" s="56">
        <v>2479.4330261559703</v>
      </c>
      <c r="AM89" s="56">
        <v>2520.57645847919</v>
      </c>
      <c r="AN89" s="56">
        <v>2447.4739063923303</v>
      </c>
      <c r="AO89" s="56">
        <v>2425.8741215882001</v>
      </c>
      <c r="AP89" s="56">
        <v>2456.6787044003199</v>
      </c>
      <c r="AQ89" s="56">
        <v>2456.7575470000002</v>
      </c>
      <c r="AR89" s="56">
        <v>2569.3857630000002</v>
      </c>
      <c r="AS89" s="56">
        <v>2857.2439932880002</v>
      </c>
      <c r="AT89" s="56">
        <v>2856.3721653822199</v>
      </c>
      <c r="AU89" s="56">
        <v>2888.4761223291503</v>
      </c>
      <c r="AV89" s="56">
        <v>2858.2356963583397</v>
      </c>
      <c r="AW89" s="56">
        <v>2760.1961457853499</v>
      </c>
      <c r="AX89" s="56">
        <v>2779.15714538763</v>
      </c>
      <c r="AY89" s="56">
        <v>2757.41710698714</v>
      </c>
      <c r="AZ89" s="6"/>
    </row>
    <row r="90" spans="1:52" ht="15" customHeight="1" x14ac:dyDescent="0.25">
      <c r="A90" s="57"/>
      <c r="B90" s="58" t="s">
        <v>8</v>
      </c>
      <c r="C90" s="59">
        <f t="shared" ref="C90:AY90" si="28">IF(C88&lt;&gt;"",C88/C89*100,"")</f>
        <v>6.6813983810091724</v>
      </c>
      <c r="D90" s="59">
        <f t="shared" si="28"/>
        <v>6.6198434845889924</v>
      </c>
      <c r="E90" s="59">
        <f t="shared" si="28"/>
        <v>6.3897728022788671</v>
      </c>
      <c r="F90" s="59">
        <f t="shared" si="28"/>
        <v>6.5877406508808036</v>
      </c>
      <c r="G90" s="59">
        <f t="shared" si="28"/>
        <v>6.5002051372778897</v>
      </c>
      <c r="H90" s="59">
        <f t="shared" si="28"/>
        <v>5.9296814772411883</v>
      </c>
      <c r="I90" s="59">
        <f t="shared" si="28"/>
        <v>5.8141741783252767</v>
      </c>
      <c r="J90" s="59">
        <f t="shared" si="28"/>
        <v>5.6004497358716465</v>
      </c>
      <c r="K90" s="59">
        <f t="shared" si="28"/>
        <v>5.4391998270484869</v>
      </c>
      <c r="L90" s="59">
        <f t="shared" si="28"/>
        <v>5.719389810961399</v>
      </c>
      <c r="M90" s="59">
        <f t="shared" si="28"/>
        <v>5.7811736723418345</v>
      </c>
      <c r="N90" s="59">
        <f t="shared" si="28"/>
        <v>7.2482665711707988</v>
      </c>
      <c r="O90" s="59">
        <f t="shared" si="28"/>
        <v>9.2788525759204354</v>
      </c>
      <c r="P90" s="59">
        <f t="shared" si="28"/>
        <v>9.9852774804530853</v>
      </c>
      <c r="Q90" s="59">
        <f t="shared" si="28"/>
        <v>9.9230805807162472</v>
      </c>
      <c r="R90" s="59">
        <f t="shared" si="28"/>
        <v>10.308659481618401</v>
      </c>
      <c r="S90" s="59">
        <f t="shared" si="28"/>
        <v>10.511393908411174</v>
      </c>
      <c r="T90" s="59">
        <f t="shared" si="28"/>
        <v>10.683405408364894</v>
      </c>
      <c r="U90" s="59">
        <f t="shared" si="28"/>
        <v>11.054464918116972</v>
      </c>
      <c r="V90" s="59">
        <f t="shared" si="28"/>
        <v>10.964046358836796</v>
      </c>
      <c r="W90" s="59">
        <f t="shared" si="28"/>
        <v>10.136824636370726</v>
      </c>
      <c r="X90" s="59">
        <f t="shared" si="28"/>
        <v>11.262938885515855</v>
      </c>
      <c r="Y90" s="59">
        <f t="shared" si="28"/>
        <v>11.504810419507651</v>
      </c>
      <c r="Z90" s="59">
        <f t="shared" si="28"/>
        <v>11.465388302972194</v>
      </c>
      <c r="AA90" s="59">
        <f t="shared" si="28"/>
        <v>10.734239974721836</v>
      </c>
      <c r="AB90" s="59">
        <f t="shared" si="28"/>
        <v>11.391090796939592</v>
      </c>
      <c r="AC90" s="59">
        <f t="shared" si="28"/>
        <v>12.20848535896948</v>
      </c>
      <c r="AD90" s="59">
        <f t="shared" si="28"/>
        <v>12.09680049574378</v>
      </c>
      <c r="AE90" s="59">
        <f t="shared" si="28"/>
        <v>12.694048677786615</v>
      </c>
      <c r="AF90" s="59">
        <f t="shared" si="28"/>
        <v>12.439313796762846</v>
      </c>
      <c r="AG90" s="59">
        <f t="shared" si="28"/>
        <v>12.013726294030725</v>
      </c>
      <c r="AH90" s="59">
        <f t="shared" si="28"/>
        <v>11.641996594822832</v>
      </c>
      <c r="AI90" s="59">
        <f t="shared" si="28"/>
        <v>11.395035766285654</v>
      </c>
      <c r="AJ90" s="59">
        <f t="shared" si="28"/>
        <v>11.134433058473537</v>
      </c>
      <c r="AK90" s="59">
        <f t="shared" si="28"/>
        <v>11.451599396434158</v>
      </c>
      <c r="AL90" s="59">
        <f t="shared" si="28"/>
        <v>11.345042186609362</v>
      </c>
      <c r="AM90" s="59">
        <f t="shared" si="28"/>
        <v>11.145886312581281</v>
      </c>
      <c r="AN90" s="59">
        <f t="shared" si="28"/>
        <v>11.217745849088509</v>
      </c>
      <c r="AO90" s="59">
        <f t="shared" si="28"/>
        <v>11.628215676767214</v>
      </c>
      <c r="AP90" s="59">
        <f t="shared" si="28"/>
        <v>12.129905580655107</v>
      </c>
      <c r="AQ90" s="59">
        <f t="shared" si="28"/>
        <v>12.231277317818288</v>
      </c>
      <c r="AR90" s="59">
        <f t="shared" si="28"/>
        <v>11.120171268731358</v>
      </c>
      <c r="AS90" s="59">
        <f t="shared" si="28"/>
        <v>10.282945049697934</v>
      </c>
      <c r="AT90" s="59">
        <f t="shared" si="28"/>
        <v>10.331495872696442</v>
      </c>
      <c r="AU90" s="59">
        <f t="shared" si="28"/>
        <v>10.321410193532389</v>
      </c>
      <c r="AV90" s="59">
        <f t="shared" si="28"/>
        <v>10.513997125583066</v>
      </c>
      <c r="AW90" s="59">
        <f t="shared" si="28"/>
        <v>10.731466719220833</v>
      </c>
      <c r="AX90" s="59">
        <f t="shared" si="28"/>
        <v>10.524155860770703</v>
      </c>
      <c r="AY90" s="59">
        <f t="shared" si="28"/>
        <v>10.362199561158398</v>
      </c>
      <c r="AZ90" s="6" t="s">
        <v>154</v>
      </c>
    </row>
    <row r="91" spans="1:52" ht="15" customHeight="1" x14ac:dyDescent="0.25">
      <c r="A91" s="51" t="s">
        <v>32</v>
      </c>
      <c r="B91" s="52" t="s">
        <v>3</v>
      </c>
      <c r="C91" s="53">
        <v>1517.3099999999997</v>
      </c>
      <c r="D91" s="53">
        <v>1509.4699999999996</v>
      </c>
      <c r="E91" s="53">
        <v>1488.8285999999994</v>
      </c>
      <c r="F91" s="53">
        <v>1509.7094999999993</v>
      </c>
      <c r="G91" s="53">
        <v>1509.8159999999993</v>
      </c>
      <c r="H91" s="53">
        <v>1405.948599999999</v>
      </c>
      <c r="I91" s="53">
        <v>1348.548</v>
      </c>
      <c r="J91" s="53">
        <v>1323.5174999999997</v>
      </c>
      <c r="K91" s="53">
        <v>1306.2944999999993</v>
      </c>
      <c r="L91" s="53">
        <v>1364.0050000000008</v>
      </c>
      <c r="M91" s="53">
        <v>1390.0179000000003</v>
      </c>
      <c r="N91" s="53">
        <v>1328.3292000000006</v>
      </c>
      <c r="O91" s="53">
        <v>1318.4195999999997</v>
      </c>
      <c r="P91" s="53">
        <v>1292.1296</v>
      </c>
      <c r="Q91" s="53">
        <v>1330.1918999999994</v>
      </c>
      <c r="R91" s="53">
        <v>1363.6332</v>
      </c>
      <c r="S91" s="53">
        <v>1384.9999999999991</v>
      </c>
      <c r="T91" s="53">
        <v>1395.1275000000005</v>
      </c>
      <c r="U91" s="53">
        <v>1419.0662</v>
      </c>
      <c r="V91" s="53">
        <v>1406.132900000001</v>
      </c>
      <c r="W91" s="53">
        <v>1416.3911999999991</v>
      </c>
      <c r="X91" s="53">
        <v>1319.9567000000002</v>
      </c>
      <c r="Y91" s="53">
        <v>1352.5920000000008</v>
      </c>
      <c r="Z91" s="53">
        <v>1316.9565000000007</v>
      </c>
      <c r="AA91" s="53">
        <v>1272.3768000000002</v>
      </c>
      <c r="AB91" s="53">
        <v>1222.0705000000003</v>
      </c>
      <c r="AC91" s="53">
        <v>1233.0280000000002</v>
      </c>
      <c r="AD91" s="53">
        <v>1201.7802999999994</v>
      </c>
      <c r="AE91" s="53">
        <v>1253.8370000000002</v>
      </c>
      <c r="AF91" s="53">
        <v>1209.9909999999998</v>
      </c>
      <c r="AG91" s="53">
        <v>1210.6497999999999</v>
      </c>
      <c r="AH91" s="53">
        <v>1150.4383000000003</v>
      </c>
      <c r="AI91" s="53">
        <v>1133.8365000000003</v>
      </c>
      <c r="AJ91" s="53">
        <v>1122.5406000000007</v>
      </c>
      <c r="AK91" s="53">
        <v>1136.9543999999996</v>
      </c>
      <c r="AL91" s="53">
        <v>1145.7057000000004</v>
      </c>
      <c r="AM91" s="53">
        <v>1169.2637999999999</v>
      </c>
      <c r="AN91" s="53">
        <v>1145.1498910692637</v>
      </c>
      <c r="AO91" s="53">
        <v>1153.8835314211838</v>
      </c>
      <c r="AP91" s="53">
        <v>1240.0610309999997</v>
      </c>
      <c r="AQ91" s="53">
        <v>1235.4150118094972</v>
      </c>
      <c r="AR91" s="53">
        <v>1179.7285070771243</v>
      </c>
      <c r="AS91" s="53">
        <v>1220.2874320000008</v>
      </c>
      <c r="AT91" s="53">
        <v>1228.9127586282136</v>
      </c>
      <c r="AU91" s="53">
        <v>1245.9415283553967</v>
      </c>
      <c r="AV91" s="53">
        <v>1257.2263806000005</v>
      </c>
      <c r="AW91" s="53"/>
      <c r="AX91" s="53"/>
      <c r="AY91" s="53"/>
      <c r="AZ91" s="6"/>
    </row>
    <row r="92" spans="1:52" ht="15" customHeight="1" x14ac:dyDescent="0.25">
      <c r="A92" s="54"/>
      <c r="B92" s="55" t="s">
        <v>2</v>
      </c>
      <c r="C92" s="56">
        <v>248878.42199999996</v>
      </c>
      <c r="D92" s="56">
        <v>250603.18499999994</v>
      </c>
      <c r="E92" s="56">
        <v>240552.16379999986</v>
      </c>
      <c r="F92" s="56">
        <v>241306.38349999988</v>
      </c>
      <c r="G92" s="56">
        <v>227426.6559999999</v>
      </c>
      <c r="H92" s="56">
        <v>219937.96299999987</v>
      </c>
      <c r="I92" s="56">
        <v>197279.1</v>
      </c>
      <c r="J92" s="56">
        <v>210556.10249999995</v>
      </c>
      <c r="K92" s="56">
        <v>217685.30949999986</v>
      </c>
      <c r="L92" s="56">
        <v>211288.42600000012</v>
      </c>
      <c r="M92" s="56">
        <v>210734.35260000007</v>
      </c>
      <c r="N92" s="56">
        <v>201234.3960000001</v>
      </c>
      <c r="O92" s="56">
        <v>198249.76229999997</v>
      </c>
      <c r="P92" s="56">
        <v>202645.38800000004</v>
      </c>
      <c r="Q92" s="56">
        <v>210554.32159999988</v>
      </c>
      <c r="R92" s="56">
        <v>207667.962</v>
      </c>
      <c r="S92" s="56">
        <v>207816.47999999984</v>
      </c>
      <c r="T92" s="56">
        <v>202734.48390000005</v>
      </c>
      <c r="U92" s="56">
        <v>208990.61859999999</v>
      </c>
      <c r="V92" s="56">
        <v>207220.64150000011</v>
      </c>
      <c r="W92" s="56">
        <v>206274.82679999986</v>
      </c>
      <c r="X92" s="56">
        <v>196756.59610000005</v>
      </c>
      <c r="Y92" s="56">
        <v>193036.16920000009</v>
      </c>
      <c r="Z92" s="56">
        <v>194015.77920000008</v>
      </c>
      <c r="AA92" s="56">
        <v>192732.30450000003</v>
      </c>
      <c r="AB92" s="56">
        <v>199805.70050000004</v>
      </c>
      <c r="AC92" s="56">
        <v>193462.88000000003</v>
      </c>
      <c r="AD92" s="56">
        <v>190350.37979999994</v>
      </c>
      <c r="AE92" s="56">
        <v>192626.59700000004</v>
      </c>
      <c r="AF92" s="56">
        <v>190704.67399999997</v>
      </c>
      <c r="AG92" s="56">
        <v>188309.75109999999</v>
      </c>
      <c r="AH92" s="56">
        <v>178839.96570000003</v>
      </c>
      <c r="AI92" s="56">
        <v>182711.41550000003</v>
      </c>
      <c r="AJ92" s="56">
        <v>181401.2166000001</v>
      </c>
      <c r="AK92" s="56">
        <v>183613.7287999999</v>
      </c>
      <c r="AL92" s="56">
        <v>173300.94640000007</v>
      </c>
      <c r="AM92" s="56">
        <v>173682.4884</v>
      </c>
      <c r="AN92" s="56">
        <v>179804.35199999993</v>
      </c>
      <c r="AO92" s="56">
        <v>193716.02959999992</v>
      </c>
      <c r="AP92" s="56">
        <v>194986.34099999996</v>
      </c>
      <c r="AQ92" s="56">
        <v>200394.04139999993</v>
      </c>
      <c r="AR92" s="56">
        <v>193998.17579999991</v>
      </c>
      <c r="AS92" s="56">
        <v>204974.1267228201</v>
      </c>
      <c r="AT92" s="56">
        <v>207035.58990378099</v>
      </c>
      <c r="AU92" s="56">
        <v>204774.0670003304</v>
      </c>
      <c r="AV92" s="56">
        <v>205134.55041720011</v>
      </c>
      <c r="AW92" s="56">
        <v>198804.8032055303</v>
      </c>
      <c r="AX92" s="56">
        <v>188609.83760026901</v>
      </c>
      <c r="AY92" s="56">
        <v>185273.6002857874</v>
      </c>
      <c r="AZ92" s="6"/>
    </row>
    <row r="93" spans="1:52" ht="15" customHeight="1" x14ac:dyDescent="0.25">
      <c r="A93" s="57"/>
      <c r="B93" s="58" t="s">
        <v>8</v>
      </c>
      <c r="C93" s="59">
        <f t="shared" ref="C93:AV93" si="29">IF(C91&lt;&gt;"",C91/C92*100,"")</f>
        <v>0.60965912103058906</v>
      </c>
      <c r="D93" s="59">
        <f t="shared" si="29"/>
        <v>0.6023347229206204</v>
      </c>
      <c r="E93" s="59">
        <f t="shared" si="29"/>
        <v>0.61892130857648109</v>
      </c>
      <c r="F93" s="59">
        <f t="shared" si="29"/>
        <v>0.62564010039958184</v>
      </c>
      <c r="G93" s="59">
        <f t="shared" si="29"/>
        <v>0.66386941027704338</v>
      </c>
      <c r="H93" s="59">
        <f t="shared" si="29"/>
        <v>0.63924780461843234</v>
      </c>
      <c r="I93" s="59">
        <f t="shared" si="29"/>
        <v>0.68357367810376268</v>
      </c>
      <c r="J93" s="59">
        <f t="shared" si="29"/>
        <v>0.62858187641462449</v>
      </c>
      <c r="K93" s="59">
        <f t="shared" si="29"/>
        <v>0.60008390230852948</v>
      </c>
      <c r="L93" s="59">
        <f t="shared" si="29"/>
        <v>0.64556541303402959</v>
      </c>
      <c r="M93" s="59">
        <f t="shared" si="29"/>
        <v>0.65960669575236575</v>
      </c>
      <c r="N93" s="59">
        <f t="shared" si="29"/>
        <v>0.66009053442334975</v>
      </c>
      <c r="O93" s="59">
        <f t="shared" si="29"/>
        <v>0.66502959938227368</v>
      </c>
      <c r="P93" s="59">
        <f t="shared" si="29"/>
        <v>0.63763089441739462</v>
      </c>
      <c r="Q93" s="59">
        <f t="shared" si="29"/>
        <v>0.63175711136769186</v>
      </c>
      <c r="R93" s="59">
        <f t="shared" si="29"/>
        <v>0.65664110480363846</v>
      </c>
      <c r="S93" s="59">
        <f t="shared" si="29"/>
        <v>0.66645340157816169</v>
      </c>
      <c r="T93" s="59">
        <f t="shared" si="29"/>
        <v>0.6881550060759053</v>
      </c>
      <c r="U93" s="59">
        <f t="shared" si="29"/>
        <v>0.67900952181783725</v>
      </c>
      <c r="V93" s="59">
        <f t="shared" si="29"/>
        <v>0.67856796978403344</v>
      </c>
      <c r="W93" s="59">
        <f t="shared" si="29"/>
        <v>0.68665247329152046</v>
      </c>
      <c r="X93" s="59">
        <f t="shared" si="29"/>
        <v>0.670857661782857</v>
      </c>
      <c r="Y93" s="59">
        <f t="shared" si="29"/>
        <v>0.70069355686322865</v>
      </c>
      <c r="Z93" s="59">
        <f t="shared" si="29"/>
        <v>0.6787883467160799</v>
      </c>
      <c r="AA93" s="59">
        <f t="shared" si="29"/>
        <v>0.66017827333144352</v>
      </c>
      <c r="AB93" s="59">
        <f t="shared" si="29"/>
        <v>0.61162944647817996</v>
      </c>
      <c r="AC93" s="59">
        <f t="shared" si="29"/>
        <v>0.63734603764815245</v>
      </c>
      <c r="AD93" s="59">
        <f t="shared" si="29"/>
        <v>0.63135166909711615</v>
      </c>
      <c r="AE93" s="59">
        <f t="shared" si="29"/>
        <v>0.65091582342598309</v>
      </c>
      <c r="AF93" s="59">
        <f t="shared" si="29"/>
        <v>0.63448418679030383</v>
      </c>
      <c r="AG93" s="59">
        <f t="shared" si="29"/>
        <v>0.64290340406063018</v>
      </c>
      <c r="AH93" s="59">
        <f t="shared" si="29"/>
        <v>0.64327808132653885</v>
      </c>
      <c r="AI93" s="59">
        <f t="shared" si="29"/>
        <v>0.62056139015572354</v>
      </c>
      <c r="AJ93" s="59">
        <f t="shared" si="29"/>
        <v>0.61881646718790539</v>
      </c>
      <c r="AK93" s="59">
        <f t="shared" si="29"/>
        <v>0.61920990735851789</v>
      </c>
      <c r="AL93" s="59">
        <f t="shared" si="29"/>
        <v>0.66110758411876736</v>
      </c>
      <c r="AM93" s="59">
        <f t="shared" si="29"/>
        <v>0.67321916606072763</v>
      </c>
      <c r="AN93" s="59">
        <f t="shared" si="29"/>
        <v>0.63688663724294292</v>
      </c>
      <c r="AO93" s="59">
        <f t="shared" si="29"/>
        <v>0.59565722764595841</v>
      </c>
      <c r="AP93" s="59">
        <f t="shared" si="29"/>
        <v>0.63597328132845987</v>
      </c>
      <c r="AQ93" s="59">
        <f t="shared" si="29"/>
        <v>0.61649288730273477</v>
      </c>
      <c r="AR93" s="59">
        <f t="shared" si="29"/>
        <v>0.60811319601961167</v>
      </c>
      <c r="AS93" s="59">
        <f t="shared" si="29"/>
        <v>0.59533730013161912</v>
      </c>
      <c r="AT93" s="59">
        <f t="shared" si="29"/>
        <v>0.59357560658983621</v>
      </c>
      <c r="AU93" s="59">
        <f t="shared" si="29"/>
        <v>0.60844693207826284</v>
      </c>
      <c r="AV93" s="59">
        <f t="shared" si="29"/>
        <v>0.61287890218545293</v>
      </c>
      <c r="AW93" s="59"/>
      <c r="AX93" s="59"/>
      <c r="AY93" s="59"/>
      <c r="AZ93" s="6" t="s">
        <v>156</v>
      </c>
    </row>
    <row r="94" spans="1:52" ht="15" customHeight="1" x14ac:dyDescent="0.25">
      <c r="A94" s="51" t="s">
        <v>33</v>
      </c>
      <c r="B94" s="52" t="s">
        <v>3</v>
      </c>
      <c r="C94" s="53">
        <v>0</v>
      </c>
      <c r="D94" s="53">
        <v>0</v>
      </c>
      <c r="E94" s="53">
        <v>1</v>
      </c>
      <c r="F94" s="53">
        <v>8</v>
      </c>
      <c r="G94" s="53">
        <v>25</v>
      </c>
      <c r="H94" s="53">
        <v>12</v>
      </c>
      <c r="I94" s="53">
        <v>19</v>
      </c>
      <c r="J94" s="53">
        <v>21</v>
      </c>
      <c r="K94" s="53">
        <v>7</v>
      </c>
      <c r="L94" s="53">
        <v>9</v>
      </c>
      <c r="M94" s="53">
        <v>4</v>
      </c>
      <c r="N94" s="53">
        <v>17</v>
      </c>
      <c r="O94" s="53">
        <v>8</v>
      </c>
      <c r="P94" s="53">
        <v>8</v>
      </c>
      <c r="Q94" s="53">
        <v>6</v>
      </c>
      <c r="R94" s="53">
        <v>5</v>
      </c>
      <c r="S94" s="53">
        <v>8</v>
      </c>
      <c r="T94" s="53">
        <v>1</v>
      </c>
      <c r="U94" s="53">
        <v>4</v>
      </c>
      <c r="V94" s="53">
        <v>7</v>
      </c>
      <c r="W94" s="53">
        <v>7</v>
      </c>
      <c r="X94" s="53">
        <v>5</v>
      </c>
      <c r="Y94" s="53">
        <v>5</v>
      </c>
      <c r="Z94" s="53">
        <v>4</v>
      </c>
      <c r="AA94" s="53">
        <v>6</v>
      </c>
      <c r="AB94" s="53">
        <v>0</v>
      </c>
      <c r="AC94" s="53">
        <v>2</v>
      </c>
      <c r="AD94" s="53">
        <v>0</v>
      </c>
      <c r="AE94" s="53">
        <v>0</v>
      </c>
      <c r="AF94" s="53">
        <v>0</v>
      </c>
      <c r="AG94" s="53">
        <v>0</v>
      </c>
      <c r="AH94" s="53">
        <v>0</v>
      </c>
      <c r="AI94" s="53">
        <v>0</v>
      </c>
      <c r="AJ94" s="53">
        <v>0</v>
      </c>
      <c r="AK94" s="53">
        <v>0</v>
      </c>
      <c r="AL94" s="53">
        <v>0</v>
      </c>
      <c r="AM94" s="53">
        <v>0</v>
      </c>
      <c r="AN94" s="53">
        <v>0</v>
      </c>
      <c r="AO94" s="53">
        <v>0</v>
      </c>
      <c r="AP94" s="53">
        <v>0</v>
      </c>
      <c r="AQ94" s="53">
        <v>1</v>
      </c>
      <c r="AR94" s="53">
        <v>6</v>
      </c>
      <c r="AS94" s="53">
        <v>2</v>
      </c>
      <c r="AT94" s="53">
        <v>0</v>
      </c>
      <c r="AU94" s="53">
        <v>0</v>
      </c>
      <c r="AV94" s="53">
        <v>0</v>
      </c>
      <c r="AW94" s="53">
        <v>0</v>
      </c>
      <c r="AX94" s="53">
        <v>2</v>
      </c>
      <c r="AY94" s="53">
        <v>0</v>
      </c>
      <c r="AZ94" s="6"/>
    </row>
    <row r="95" spans="1:52" ht="15" customHeight="1" x14ac:dyDescent="0.25">
      <c r="A95" s="54"/>
      <c r="B95" s="55" t="s">
        <v>2</v>
      </c>
      <c r="C95" s="56">
        <v>7257</v>
      </c>
      <c r="D95" s="56">
        <v>7317</v>
      </c>
      <c r="E95" s="56">
        <v>6982</v>
      </c>
      <c r="F95" s="56">
        <v>6993</v>
      </c>
      <c r="G95" s="56">
        <v>6570</v>
      </c>
      <c r="H95" s="56">
        <v>6324</v>
      </c>
      <c r="I95" s="56">
        <v>5666</v>
      </c>
      <c r="J95" s="56">
        <v>6116</v>
      </c>
      <c r="K95" s="56">
        <v>6382</v>
      </c>
      <c r="L95" s="56">
        <v>6157</v>
      </c>
      <c r="M95" s="56">
        <v>6189</v>
      </c>
      <c r="N95" s="56">
        <v>5879</v>
      </c>
      <c r="O95" s="56">
        <v>5754</v>
      </c>
      <c r="P95" s="56">
        <v>6162</v>
      </c>
      <c r="Q95" s="56">
        <v>6984</v>
      </c>
      <c r="R95" s="56">
        <v>7524</v>
      </c>
      <c r="S95" s="56">
        <v>7223</v>
      </c>
      <c r="T95" s="56">
        <v>6750</v>
      </c>
      <c r="U95" s="56">
        <v>6866</v>
      </c>
      <c r="V95" s="56">
        <v>6732</v>
      </c>
      <c r="W95" s="56">
        <v>6565</v>
      </c>
      <c r="X95" s="56">
        <v>6310</v>
      </c>
      <c r="Y95" s="56">
        <v>6117</v>
      </c>
      <c r="Z95" s="56">
        <v>6168</v>
      </c>
      <c r="AA95" s="56">
        <v>6213</v>
      </c>
      <c r="AB95" s="56">
        <v>6650</v>
      </c>
      <c r="AC95" s="56">
        <v>6433</v>
      </c>
      <c r="AD95" s="56">
        <v>6506</v>
      </c>
      <c r="AE95" s="56">
        <v>6591</v>
      </c>
      <c r="AF95" s="56">
        <v>5756</v>
      </c>
      <c r="AG95" s="56">
        <v>5723</v>
      </c>
      <c r="AH95" s="56">
        <v>5614</v>
      </c>
      <c r="AI95" s="56">
        <v>5618</v>
      </c>
      <c r="AJ95" s="56">
        <v>5693</v>
      </c>
      <c r="AK95" s="56">
        <v>5922</v>
      </c>
      <c r="AL95" s="56">
        <v>5548</v>
      </c>
      <c r="AM95" s="56">
        <v>6026</v>
      </c>
      <c r="AN95" s="56">
        <v>6163</v>
      </c>
      <c r="AO95" s="56">
        <v>7014</v>
      </c>
      <c r="AP95" s="56">
        <v>7535</v>
      </c>
      <c r="AQ95" s="56">
        <v>7735</v>
      </c>
      <c r="AR95" s="56">
        <v>7452</v>
      </c>
      <c r="AS95" s="56">
        <v>7609</v>
      </c>
      <c r="AT95" s="56">
        <v>7672</v>
      </c>
      <c r="AU95" s="56">
        <v>7566</v>
      </c>
      <c r="AV95" s="56">
        <v>7626</v>
      </c>
      <c r="AW95" s="56">
        <v>7379</v>
      </c>
      <c r="AX95" s="56">
        <v>6945</v>
      </c>
      <c r="AY95" s="56">
        <v>6893</v>
      </c>
      <c r="AZ95" s="6"/>
    </row>
    <row r="96" spans="1:52" ht="15" customHeight="1" x14ac:dyDescent="0.25">
      <c r="A96" s="57"/>
      <c r="B96" s="58" t="s">
        <v>8</v>
      </c>
      <c r="C96" s="59">
        <f t="shared" ref="C96:AY96" si="30">IF(C94&lt;&gt;"",C94/C95*100,"")</f>
        <v>0</v>
      </c>
      <c r="D96" s="59">
        <f t="shared" si="30"/>
        <v>0</v>
      </c>
      <c r="E96" s="59">
        <f t="shared" si="30"/>
        <v>1.4322543683758236E-2</v>
      </c>
      <c r="F96" s="59">
        <f t="shared" si="30"/>
        <v>0.11440011440011441</v>
      </c>
      <c r="G96" s="59">
        <f t="shared" si="30"/>
        <v>0.38051750380517502</v>
      </c>
      <c r="H96" s="59">
        <f t="shared" si="30"/>
        <v>0.18975332068311196</v>
      </c>
      <c r="I96" s="59">
        <f t="shared" si="30"/>
        <v>0.33533356865513592</v>
      </c>
      <c r="J96" s="59">
        <f t="shared" si="30"/>
        <v>0.3433616742969261</v>
      </c>
      <c r="K96" s="59">
        <f t="shared" si="30"/>
        <v>0.10968348480100282</v>
      </c>
      <c r="L96" s="59">
        <f t="shared" si="30"/>
        <v>0.14617508526879974</v>
      </c>
      <c r="M96" s="59">
        <f t="shared" si="30"/>
        <v>6.4630796574567786E-2</v>
      </c>
      <c r="N96" s="59">
        <f t="shared" si="30"/>
        <v>0.28916482394965132</v>
      </c>
      <c r="O96" s="59">
        <f t="shared" si="30"/>
        <v>0.13903371567605144</v>
      </c>
      <c r="P96" s="59">
        <f t="shared" si="30"/>
        <v>0.12982797792924375</v>
      </c>
      <c r="Q96" s="59">
        <f t="shared" si="30"/>
        <v>8.5910652920962199E-2</v>
      </c>
      <c r="R96" s="59">
        <f t="shared" si="30"/>
        <v>6.6454013822434876E-2</v>
      </c>
      <c r="S96" s="59">
        <f t="shared" si="30"/>
        <v>0.11075730305967051</v>
      </c>
      <c r="T96" s="59">
        <f t="shared" si="30"/>
        <v>1.4814814814814815E-2</v>
      </c>
      <c r="U96" s="59">
        <f t="shared" si="30"/>
        <v>5.8258083309059128E-2</v>
      </c>
      <c r="V96" s="59">
        <f t="shared" si="30"/>
        <v>0.10398098633392751</v>
      </c>
      <c r="W96" s="59">
        <f t="shared" si="30"/>
        <v>0.10662604722010663</v>
      </c>
      <c r="X96" s="59">
        <f t="shared" si="30"/>
        <v>7.9239302694136288E-2</v>
      </c>
      <c r="Y96" s="59">
        <f t="shared" si="30"/>
        <v>8.1739414745790426E-2</v>
      </c>
      <c r="Z96" s="59">
        <f t="shared" si="30"/>
        <v>6.4850843060959784E-2</v>
      </c>
      <c r="AA96" s="59">
        <f t="shared" si="30"/>
        <v>9.6571704490584248E-2</v>
      </c>
      <c r="AB96" s="59">
        <f t="shared" si="30"/>
        <v>0</v>
      </c>
      <c r="AC96" s="59">
        <f t="shared" si="30"/>
        <v>3.1089693766516401E-2</v>
      </c>
      <c r="AD96" s="59">
        <f t="shared" si="30"/>
        <v>0</v>
      </c>
      <c r="AE96" s="59">
        <f t="shared" si="30"/>
        <v>0</v>
      </c>
      <c r="AF96" s="59">
        <f t="shared" si="30"/>
        <v>0</v>
      </c>
      <c r="AG96" s="59">
        <f t="shared" si="30"/>
        <v>0</v>
      </c>
      <c r="AH96" s="59">
        <f t="shared" si="30"/>
        <v>0</v>
      </c>
      <c r="AI96" s="59">
        <f t="shared" si="30"/>
        <v>0</v>
      </c>
      <c r="AJ96" s="59">
        <f t="shared" si="30"/>
        <v>0</v>
      </c>
      <c r="AK96" s="59">
        <f t="shared" si="30"/>
        <v>0</v>
      </c>
      <c r="AL96" s="59">
        <f t="shared" si="30"/>
        <v>0</v>
      </c>
      <c r="AM96" s="59">
        <f t="shared" si="30"/>
        <v>0</v>
      </c>
      <c r="AN96" s="59">
        <f t="shared" si="30"/>
        <v>0</v>
      </c>
      <c r="AO96" s="59">
        <f t="shared" si="30"/>
        <v>0</v>
      </c>
      <c r="AP96" s="59">
        <f t="shared" si="30"/>
        <v>0</v>
      </c>
      <c r="AQ96" s="59">
        <f t="shared" si="30"/>
        <v>1.292824822236587E-2</v>
      </c>
      <c r="AR96" s="59">
        <f t="shared" si="30"/>
        <v>8.0515297906602251E-2</v>
      </c>
      <c r="AS96" s="59">
        <f t="shared" si="30"/>
        <v>2.6284662899198317E-2</v>
      </c>
      <c r="AT96" s="59">
        <f t="shared" si="30"/>
        <v>0</v>
      </c>
      <c r="AU96" s="59">
        <f t="shared" si="30"/>
        <v>0</v>
      </c>
      <c r="AV96" s="59">
        <f t="shared" si="30"/>
        <v>0</v>
      </c>
      <c r="AW96" s="59">
        <f t="shared" si="30"/>
        <v>0</v>
      </c>
      <c r="AX96" s="59">
        <f t="shared" si="30"/>
        <v>2.8797696184305253E-2</v>
      </c>
      <c r="AY96" s="59">
        <f t="shared" si="30"/>
        <v>0</v>
      </c>
      <c r="AZ96" s="6" t="s">
        <v>154</v>
      </c>
    </row>
    <row r="97" spans="1:52" ht="15" customHeight="1" x14ac:dyDescent="0.25">
      <c r="A97" s="51" t="s">
        <v>34</v>
      </c>
      <c r="B97" s="52" t="s">
        <v>3</v>
      </c>
      <c r="C97" s="53">
        <v>0</v>
      </c>
      <c r="D97" s="53">
        <v>0</v>
      </c>
      <c r="E97" s="53">
        <v>0</v>
      </c>
      <c r="F97" s="53">
        <v>0</v>
      </c>
      <c r="G97" s="53">
        <v>0</v>
      </c>
      <c r="H97" s="53">
        <v>0</v>
      </c>
      <c r="I97" s="53">
        <v>0</v>
      </c>
      <c r="J97" s="53">
        <v>0</v>
      </c>
      <c r="K97" s="53">
        <v>0</v>
      </c>
      <c r="L97" s="53">
        <v>0</v>
      </c>
      <c r="M97" s="53">
        <v>0</v>
      </c>
      <c r="N97" s="53">
        <v>0</v>
      </c>
      <c r="O97" s="53">
        <v>0</v>
      </c>
      <c r="P97" s="53">
        <v>0</v>
      </c>
      <c r="Q97" s="53">
        <v>0</v>
      </c>
      <c r="R97" s="53">
        <v>0</v>
      </c>
      <c r="S97" s="53">
        <v>0</v>
      </c>
      <c r="T97" s="53">
        <v>0</v>
      </c>
      <c r="U97" s="53">
        <v>0</v>
      </c>
      <c r="V97" s="53">
        <v>0</v>
      </c>
      <c r="W97" s="53">
        <v>0</v>
      </c>
      <c r="X97" s="53">
        <v>0</v>
      </c>
      <c r="Y97" s="53">
        <v>0</v>
      </c>
      <c r="Z97" s="53">
        <v>0</v>
      </c>
      <c r="AA97" s="53">
        <v>0</v>
      </c>
      <c r="AB97" s="53">
        <v>0</v>
      </c>
      <c r="AC97" s="53">
        <v>0</v>
      </c>
      <c r="AD97" s="53">
        <v>0</v>
      </c>
      <c r="AE97" s="53">
        <v>0</v>
      </c>
      <c r="AF97" s="53">
        <v>0</v>
      </c>
      <c r="AG97" s="53">
        <v>0</v>
      </c>
      <c r="AH97" s="53">
        <v>0</v>
      </c>
      <c r="AI97" s="53">
        <v>0</v>
      </c>
      <c r="AJ97" s="53">
        <v>0</v>
      </c>
      <c r="AK97" s="53">
        <v>0</v>
      </c>
      <c r="AL97" s="53">
        <v>0</v>
      </c>
      <c r="AM97" s="53">
        <v>0</v>
      </c>
      <c r="AN97" s="53">
        <v>0</v>
      </c>
      <c r="AO97" s="53">
        <v>0</v>
      </c>
      <c r="AP97" s="53">
        <v>0</v>
      </c>
      <c r="AQ97" s="53">
        <v>0</v>
      </c>
      <c r="AR97" s="53">
        <v>0</v>
      </c>
      <c r="AS97" s="53">
        <v>0</v>
      </c>
      <c r="AT97" s="53">
        <v>0</v>
      </c>
      <c r="AU97" s="53">
        <v>0</v>
      </c>
      <c r="AV97" s="53">
        <v>0</v>
      </c>
      <c r="AW97" s="53">
        <v>0</v>
      </c>
      <c r="AX97" s="53">
        <v>0</v>
      </c>
      <c r="AY97" s="53">
        <v>0</v>
      </c>
      <c r="AZ97" s="6"/>
    </row>
    <row r="98" spans="1:52" ht="15" customHeight="1" x14ac:dyDescent="0.25">
      <c r="A98" s="54"/>
      <c r="B98" s="55" t="s">
        <v>2</v>
      </c>
      <c r="C98" s="56">
        <v>6689.8</v>
      </c>
      <c r="D98" s="56">
        <v>6645.7</v>
      </c>
      <c r="E98" s="56">
        <v>7272.65642149</v>
      </c>
      <c r="F98" s="56">
        <v>7275.8</v>
      </c>
      <c r="G98" s="56">
        <v>7216.79</v>
      </c>
      <c r="H98" s="56">
        <v>7248.9</v>
      </c>
      <c r="I98" s="56">
        <v>7066.9</v>
      </c>
      <c r="J98" s="56">
        <v>6723.1</v>
      </c>
      <c r="K98" s="56">
        <v>6741.8</v>
      </c>
      <c r="L98" s="56">
        <v>6579.6</v>
      </c>
      <c r="M98" s="56">
        <v>6653.8</v>
      </c>
      <c r="N98" s="56">
        <v>6953.6</v>
      </c>
      <c r="O98" s="56">
        <v>7268.6</v>
      </c>
      <c r="P98" s="56">
        <v>7160.6</v>
      </c>
      <c r="Q98" s="56">
        <v>7159.9</v>
      </c>
      <c r="R98" s="56">
        <v>7106.7</v>
      </c>
      <c r="S98" s="56">
        <v>7210.9</v>
      </c>
      <c r="T98" s="56">
        <v>7170.4</v>
      </c>
      <c r="U98" s="56">
        <v>7092.4</v>
      </c>
      <c r="V98" s="56">
        <v>7128.7</v>
      </c>
      <c r="W98" s="56">
        <v>7244.1</v>
      </c>
      <c r="X98" s="56">
        <v>7145.23</v>
      </c>
      <c r="Y98" s="56">
        <v>7093.5</v>
      </c>
      <c r="Z98" s="56">
        <v>7049.5</v>
      </c>
      <c r="AA98" s="56">
        <v>7329.4</v>
      </c>
      <c r="AB98" s="56">
        <v>7652</v>
      </c>
      <c r="AC98" s="56">
        <v>7621.4</v>
      </c>
      <c r="AD98" s="56">
        <v>7766.3</v>
      </c>
      <c r="AE98" s="56">
        <v>7717.31</v>
      </c>
      <c r="AF98" s="56">
        <v>7645.8</v>
      </c>
      <c r="AG98" s="56">
        <v>7713.7</v>
      </c>
      <c r="AH98" s="56">
        <v>7580.47</v>
      </c>
      <c r="AI98" s="56">
        <v>7568.6</v>
      </c>
      <c r="AJ98" s="56">
        <v>7532.1</v>
      </c>
      <c r="AK98" s="56">
        <v>7560.4</v>
      </c>
      <c r="AL98" s="56">
        <v>7417.7</v>
      </c>
      <c r="AM98" s="56">
        <v>7746.45</v>
      </c>
      <c r="AN98" s="56">
        <v>7675.7</v>
      </c>
      <c r="AO98" s="56">
        <v>7706.72</v>
      </c>
      <c r="AP98" s="56">
        <v>7658.31</v>
      </c>
      <c r="AQ98" s="56">
        <v>7748</v>
      </c>
      <c r="AR98" s="56">
        <v>8621.1</v>
      </c>
      <c r="AS98" s="56">
        <v>8691.67</v>
      </c>
      <c r="AT98" s="56">
        <v>8856.26</v>
      </c>
      <c r="AU98" s="56">
        <v>8914.61</v>
      </c>
      <c r="AV98" s="56">
        <v>9010.14</v>
      </c>
      <c r="AW98" s="56">
        <v>9058.4699999999993</v>
      </c>
      <c r="AX98" s="56">
        <v>8998.93</v>
      </c>
      <c r="AY98" s="56">
        <v>9155.66</v>
      </c>
      <c r="AZ98" s="6"/>
    </row>
    <row r="99" spans="1:52" ht="15" customHeight="1" x14ac:dyDescent="0.25">
      <c r="A99" s="57"/>
      <c r="B99" s="58" t="s">
        <v>8</v>
      </c>
      <c r="C99" s="59">
        <f t="shared" ref="C99:AY99" si="31">IF(C97&lt;&gt;"",C97/C98*100,"")</f>
        <v>0</v>
      </c>
      <c r="D99" s="59">
        <f t="shared" si="31"/>
        <v>0</v>
      </c>
      <c r="E99" s="59">
        <f t="shared" si="31"/>
        <v>0</v>
      </c>
      <c r="F99" s="59">
        <f t="shared" si="31"/>
        <v>0</v>
      </c>
      <c r="G99" s="59">
        <f t="shared" si="31"/>
        <v>0</v>
      </c>
      <c r="H99" s="59">
        <f t="shared" si="31"/>
        <v>0</v>
      </c>
      <c r="I99" s="59">
        <f t="shared" si="31"/>
        <v>0</v>
      </c>
      <c r="J99" s="59">
        <f t="shared" si="31"/>
        <v>0</v>
      </c>
      <c r="K99" s="59">
        <f t="shared" si="31"/>
        <v>0</v>
      </c>
      <c r="L99" s="59">
        <f t="shared" si="31"/>
        <v>0</v>
      </c>
      <c r="M99" s="59">
        <f t="shared" si="31"/>
        <v>0</v>
      </c>
      <c r="N99" s="59">
        <f t="shared" si="31"/>
        <v>0</v>
      </c>
      <c r="O99" s="59">
        <f t="shared" si="31"/>
        <v>0</v>
      </c>
      <c r="P99" s="59">
        <f t="shared" si="31"/>
        <v>0</v>
      </c>
      <c r="Q99" s="59">
        <f t="shared" si="31"/>
        <v>0</v>
      </c>
      <c r="R99" s="59">
        <f t="shared" si="31"/>
        <v>0</v>
      </c>
      <c r="S99" s="59">
        <f t="shared" si="31"/>
        <v>0</v>
      </c>
      <c r="T99" s="59">
        <f t="shared" si="31"/>
        <v>0</v>
      </c>
      <c r="U99" s="59">
        <f t="shared" si="31"/>
        <v>0</v>
      </c>
      <c r="V99" s="59">
        <f t="shared" si="31"/>
        <v>0</v>
      </c>
      <c r="W99" s="59">
        <f t="shared" si="31"/>
        <v>0</v>
      </c>
      <c r="X99" s="59">
        <f t="shared" si="31"/>
        <v>0</v>
      </c>
      <c r="Y99" s="59">
        <f t="shared" si="31"/>
        <v>0</v>
      </c>
      <c r="Z99" s="59">
        <f t="shared" si="31"/>
        <v>0</v>
      </c>
      <c r="AA99" s="59">
        <f t="shared" si="31"/>
        <v>0</v>
      </c>
      <c r="AB99" s="59">
        <f t="shared" si="31"/>
        <v>0</v>
      </c>
      <c r="AC99" s="59">
        <f t="shared" si="31"/>
        <v>0</v>
      </c>
      <c r="AD99" s="59">
        <f t="shared" si="31"/>
        <v>0</v>
      </c>
      <c r="AE99" s="59">
        <f t="shared" si="31"/>
        <v>0</v>
      </c>
      <c r="AF99" s="59">
        <f t="shared" si="31"/>
        <v>0</v>
      </c>
      <c r="AG99" s="59">
        <f t="shared" si="31"/>
        <v>0</v>
      </c>
      <c r="AH99" s="59">
        <f t="shared" si="31"/>
        <v>0</v>
      </c>
      <c r="AI99" s="59">
        <f t="shared" si="31"/>
        <v>0</v>
      </c>
      <c r="AJ99" s="59">
        <f t="shared" si="31"/>
        <v>0</v>
      </c>
      <c r="AK99" s="59">
        <f t="shared" si="31"/>
        <v>0</v>
      </c>
      <c r="AL99" s="59">
        <f t="shared" si="31"/>
        <v>0</v>
      </c>
      <c r="AM99" s="59">
        <f t="shared" si="31"/>
        <v>0</v>
      </c>
      <c r="AN99" s="59">
        <f t="shared" si="31"/>
        <v>0</v>
      </c>
      <c r="AO99" s="59">
        <f t="shared" si="31"/>
        <v>0</v>
      </c>
      <c r="AP99" s="59">
        <f t="shared" si="31"/>
        <v>0</v>
      </c>
      <c r="AQ99" s="59">
        <f t="shared" si="31"/>
        <v>0</v>
      </c>
      <c r="AR99" s="59">
        <f t="shared" si="31"/>
        <v>0</v>
      </c>
      <c r="AS99" s="59">
        <f t="shared" si="31"/>
        <v>0</v>
      </c>
      <c r="AT99" s="59">
        <f t="shared" si="31"/>
        <v>0</v>
      </c>
      <c r="AU99" s="59">
        <f t="shared" si="31"/>
        <v>0</v>
      </c>
      <c r="AV99" s="59">
        <f t="shared" si="31"/>
        <v>0</v>
      </c>
      <c r="AW99" s="59">
        <f t="shared" si="31"/>
        <v>0</v>
      </c>
      <c r="AX99" s="59">
        <f t="shared" si="31"/>
        <v>0</v>
      </c>
      <c r="AY99" s="59">
        <f t="shared" si="31"/>
        <v>0</v>
      </c>
      <c r="AZ99" s="6" t="s">
        <v>154</v>
      </c>
    </row>
    <row r="100" spans="1:52" ht="15" customHeight="1" x14ac:dyDescent="0.25">
      <c r="A100" s="51" t="s">
        <v>35</v>
      </c>
      <c r="B100" s="52" t="s">
        <v>3</v>
      </c>
      <c r="C100" s="53">
        <v>0</v>
      </c>
      <c r="D100" s="53">
        <v>0</v>
      </c>
      <c r="E100" s="53">
        <v>0</v>
      </c>
      <c r="F100" s="53">
        <v>0</v>
      </c>
      <c r="G100" s="53">
        <v>0</v>
      </c>
      <c r="H100" s="53">
        <v>0</v>
      </c>
      <c r="I100" s="53">
        <v>0</v>
      </c>
      <c r="J100" s="53">
        <v>0</v>
      </c>
      <c r="K100" s="53">
        <v>0</v>
      </c>
      <c r="L100" s="53">
        <v>0</v>
      </c>
      <c r="M100" s="53">
        <v>0</v>
      </c>
      <c r="N100" s="53">
        <v>0</v>
      </c>
      <c r="O100" s="53">
        <v>0</v>
      </c>
      <c r="P100" s="53">
        <v>0</v>
      </c>
      <c r="Q100" s="53">
        <v>0</v>
      </c>
      <c r="R100" s="53">
        <v>0</v>
      </c>
      <c r="S100" s="53">
        <v>0</v>
      </c>
      <c r="T100" s="53">
        <v>0</v>
      </c>
      <c r="U100" s="53">
        <v>0</v>
      </c>
      <c r="V100" s="53">
        <v>0</v>
      </c>
      <c r="W100" s="53">
        <v>0</v>
      </c>
      <c r="X100" s="53">
        <v>0</v>
      </c>
      <c r="Y100" s="53">
        <v>0</v>
      </c>
      <c r="Z100" s="53">
        <v>0</v>
      </c>
      <c r="AA100" s="53">
        <v>0</v>
      </c>
      <c r="AB100" s="53">
        <v>0</v>
      </c>
      <c r="AC100" s="53">
        <v>0</v>
      </c>
      <c r="AD100" s="53">
        <v>0</v>
      </c>
      <c r="AE100" s="53">
        <v>0</v>
      </c>
      <c r="AF100" s="53">
        <v>0</v>
      </c>
      <c r="AG100" s="53">
        <v>0</v>
      </c>
      <c r="AH100" s="53">
        <v>0</v>
      </c>
      <c r="AI100" s="53">
        <v>0</v>
      </c>
      <c r="AJ100" s="53">
        <v>0</v>
      </c>
      <c r="AK100" s="53">
        <v>0</v>
      </c>
      <c r="AL100" s="53">
        <v>0</v>
      </c>
      <c r="AM100" s="53">
        <v>0</v>
      </c>
      <c r="AN100" s="53">
        <v>0</v>
      </c>
      <c r="AO100" s="53">
        <v>0</v>
      </c>
      <c r="AP100" s="53">
        <v>0</v>
      </c>
      <c r="AQ100" s="53">
        <v>0</v>
      </c>
      <c r="AR100" s="53"/>
      <c r="AS100" s="53"/>
      <c r="AT100" s="53"/>
      <c r="AU100" s="53"/>
      <c r="AV100" s="53"/>
      <c r="AW100" s="53"/>
      <c r="AX100" s="53"/>
      <c r="AY100" s="53"/>
      <c r="AZ100" s="6"/>
    </row>
    <row r="101" spans="1:52" ht="15" customHeight="1" x14ac:dyDescent="0.25">
      <c r="A101" s="54"/>
      <c r="B101" s="55" t="s">
        <v>2</v>
      </c>
      <c r="C101" s="56">
        <v>2533.2734228381</v>
      </c>
      <c r="D101" s="56">
        <v>2495.8068095016297</v>
      </c>
      <c r="E101" s="56">
        <v>2424.8156958417403</v>
      </c>
      <c r="F101" s="56">
        <v>3010.70176819073</v>
      </c>
      <c r="G101" s="56">
        <v>2912.9855573538798</v>
      </c>
      <c r="H101" s="56">
        <v>2797.3268458560701</v>
      </c>
      <c r="I101" s="56">
        <v>2873.4267034054701</v>
      </c>
      <c r="J101" s="56">
        <v>2734.75925119766</v>
      </c>
      <c r="K101" s="56">
        <v>2610.6493736437201</v>
      </c>
      <c r="L101" s="56">
        <v>2516.1106898613202</v>
      </c>
      <c r="M101" s="56">
        <v>2453.2271341175096</v>
      </c>
      <c r="N101" s="56">
        <v>2336.3357280877299</v>
      </c>
      <c r="O101" s="56">
        <v>3008.4528058759597</v>
      </c>
      <c r="P101" s="56">
        <v>2876.2772565406399</v>
      </c>
      <c r="Q101" s="56">
        <v>2956.4754928665702</v>
      </c>
      <c r="R101" s="56">
        <v>3018.73701287935</v>
      </c>
      <c r="S101" s="56">
        <v>3109.0443772151598</v>
      </c>
      <c r="T101" s="56">
        <v>3159.31606688284</v>
      </c>
      <c r="U101" s="56">
        <v>3120.4256317876202</v>
      </c>
      <c r="V101" s="56">
        <v>3093.7150537866501</v>
      </c>
      <c r="W101" s="56">
        <v>3098.06917078167</v>
      </c>
      <c r="X101" s="56">
        <v>2972.82</v>
      </c>
      <c r="Y101" s="56">
        <v>2960.98</v>
      </c>
      <c r="Z101" s="56">
        <v>3009.15</v>
      </c>
      <c r="AA101" s="56">
        <v>3458.3213883716203</v>
      </c>
      <c r="AB101" s="56">
        <v>3348.6947611699802</v>
      </c>
      <c r="AC101" s="56">
        <v>3418.2616227656999</v>
      </c>
      <c r="AD101" s="56">
        <v>3523.4891319129601</v>
      </c>
      <c r="AE101" s="56">
        <v>3586.6249081253</v>
      </c>
      <c r="AF101" s="56">
        <v>3691.5771247447501</v>
      </c>
      <c r="AG101" s="56">
        <v>3812.6724945856499</v>
      </c>
      <c r="AH101" s="56">
        <v>3734.0715045275201</v>
      </c>
      <c r="AI101" s="56">
        <v>3681.4453593204798</v>
      </c>
      <c r="AJ101" s="56">
        <v>3610.0581246128604</v>
      </c>
      <c r="AK101" s="56">
        <v>3515.1238687119899</v>
      </c>
      <c r="AL101" s="56">
        <v>3476.8702215181597</v>
      </c>
      <c r="AM101" s="56">
        <v>3754.59597821328</v>
      </c>
      <c r="AN101" s="56">
        <v>3667.7900425627799</v>
      </c>
      <c r="AO101" s="56">
        <v>3705.2165420000001</v>
      </c>
      <c r="AP101" s="56">
        <v>3755.1328109999999</v>
      </c>
      <c r="AQ101" s="56">
        <v>3828.9066200000002</v>
      </c>
      <c r="AR101" s="56"/>
      <c r="AS101" s="56"/>
      <c r="AT101" s="56"/>
      <c r="AU101" s="56"/>
      <c r="AV101" s="56"/>
      <c r="AW101" s="56"/>
      <c r="AX101" s="56"/>
      <c r="AY101" s="56"/>
      <c r="AZ101" s="6"/>
    </row>
    <row r="102" spans="1:52" ht="15" customHeight="1" x14ac:dyDescent="0.25">
      <c r="A102" s="57"/>
      <c r="B102" s="58" t="s">
        <v>8</v>
      </c>
      <c r="C102" s="59">
        <f t="shared" ref="C102:AR102" si="32">IF(C100&lt;&gt;"",C100/C101*100,"")</f>
        <v>0</v>
      </c>
      <c r="D102" s="59">
        <f t="shared" si="32"/>
        <v>0</v>
      </c>
      <c r="E102" s="59">
        <f t="shared" si="32"/>
        <v>0</v>
      </c>
      <c r="F102" s="59">
        <f t="shared" si="32"/>
        <v>0</v>
      </c>
      <c r="G102" s="59">
        <f t="shared" si="32"/>
        <v>0</v>
      </c>
      <c r="H102" s="59">
        <f t="shared" si="32"/>
        <v>0</v>
      </c>
      <c r="I102" s="59">
        <f t="shared" si="32"/>
        <v>0</v>
      </c>
      <c r="J102" s="59">
        <f t="shared" si="32"/>
        <v>0</v>
      </c>
      <c r="K102" s="59">
        <f t="shared" si="32"/>
        <v>0</v>
      </c>
      <c r="L102" s="59">
        <f t="shared" si="32"/>
        <v>0</v>
      </c>
      <c r="M102" s="59">
        <f t="shared" si="32"/>
        <v>0</v>
      </c>
      <c r="N102" s="59">
        <f t="shared" si="32"/>
        <v>0</v>
      </c>
      <c r="O102" s="59">
        <f t="shared" si="32"/>
        <v>0</v>
      </c>
      <c r="P102" s="59">
        <f t="shared" si="32"/>
        <v>0</v>
      </c>
      <c r="Q102" s="59">
        <f t="shared" si="32"/>
        <v>0</v>
      </c>
      <c r="R102" s="59">
        <f t="shared" si="32"/>
        <v>0</v>
      </c>
      <c r="S102" s="59">
        <f t="shared" si="32"/>
        <v>0</v>
      </c>
      <c r="T102" s="59">
        <f t="shared" si="32"/>
        <v>0</v>
      </c>
      <c r="U102" s="59">
        <f t="shared" si="32"/>
        <v>0</v>
      </c>
      <c r="V102" s="59">
        <f t="shared" si="32"/>
        <v>0</v>
      </c>
      <c r="W102" s="59">
        <f t="shared" si="32"/>
        <v>0</v>
      </c>
      <c r="X102" s="59">
        <f t="shared" si="32"/>
        <v>0</v>
      </c>
      <c r="Y102" s="59">
        <f t="shared" si="32"/>
        <v>0</v>
      </c>
      <c r="Z102" s="59">
        <f t="shared" si="32"/>
        <v>0</v>
      </c>
      <c r="AA102" s="59">
        <f t="shared" si="32"/>
        <v>0</v>
      </c>
      <c r="AB102" s="59">
        <f t="shared" si="32"/>
        <v>0</v>
      </c>
      <c r="AC102" s="59">
        <f t="shared" si="32"/>
        <v>0</v>
      </c>
      <c r="AD102" s="59">
        <f t="shared" si="32"/>
        <v>0</v>
      </c>
      <c r="AE102" s="59">
        <f t="shared" si="32"/>
        <v>0</v>
      </c>
      <c r="AF102" s="59">
        <f t="shared" si="32"/>
        <v>0</v>
      </c>
      <c r="AG102" s="59">
        <f t="shared" si="32"/>
        <v>0</v>
      </c>
      <c r="AH102" s="59">
        <f t="shared" si="32"/>
        <v>0</v>
      </c>
      <c r="AI102" s="59">
        <f t="shared" si="32"/>
        <v>0</v>
      </c>
      <c r="AJ102" s="59">
        <f t="shared" si="32"/>
        <v>0</v>
      </c>
      <c r="AK102" s="59">
        <f t="shared" si="32"/>
        <v>0</v>
      </c>
      <c r="AL102" s="59">
        <f t="shared" si="32"/>
        <v>0</v>
      </c>
      <c r="AM102" s="59">
        <f t="shared" si="32"/>
        <v>0</v>
      </c>
      <c r="AN102" s="59">
        <f t="shared" si="32"/>
        <v>0</v>
      </c>
      <c r="AO102" s="59">
        <f t="shared" si="32"/>
        <v>0</v>
      </c>
      <c r="AP102" s="59">
        <f t="shared" si="32"/>
        <v>0</v>
      </c>
      <c r="AQ102" s="59">
        <f t="shared" si="32"/>
        <v>0</v>
      </c>
      <c r="AR102" s="59" t="str">
        <f t="shared" si="32"/>
        <v/>
      </c>
      <c r="AS102" s="59"/>
      <c r="AT102" s="59"/>
      <c r="AU102" s="59"/>
      <c r="AV102" s="59"/>
      <c r="AW102" s="59"/>
      <c r="AX102" s="59"/>
      <c r="AY102" s="59"/>
      <c r="AZ102" s="6" t="s">
        <v>147</v>
      </c>
    </row>
    <row r="103" spans="1:52" ht="15" customHeight="1" x14ac:dyDescent="0.25">
      <c r="A103" s="51" t="s">
        <v>36</v>
      </c>
      <c r="B103" s="52" t="s">
        <v>3</v>
      </c>
      <c r="C103" s="53">
        <v>739.78757999999993</v>
      </c>
      <c r="D103" s="53">
        <v>462.59699999999987</v>
      </c>
      <c r="E103" s="53">
        <v>541.57124999999974</v>
      </c>
      <c r="F103" s="53">
        <v>533.20019999999965</v>
      </c>
      <c r="G103" s="53">
        <v>146.92927999999995</v>
      </c>
      <c r="H103" s="53">
        <v>140.98503999999991</v>
      </c>
      <c r="I103" s="53">
        <v>214.90440000000001</v>
      </c>
      <c r="J103" s="53">
        <v>223.94924999999995</v>
      </c>
      <c r="K103" s="53">
        <v>238.89174999999986</v>
      </c>
      <c r="L103" s="53">
        <v>235.79730000000012</v>
      </c>
      <c r="M103" s="53">
        <v>235.44366000000005</v>
      </c>
      <c r="N103" s="53">
        <v>294.76128000000011</v>
      </c>
      <c r="O103" s="53">
        <v>445.03556999999995</v>
      </c>
      <c r="P103" s="53">
        <v>455.35404000000005</v>
      </c>
      <c r="Q103" s="53">
        <v>473.50963999999971</v>
      </c>
      <c r="R103" s="53">
        <v>478.58148</v>
      </c>
      <c r="S103" s="53">
        <v>414.11499999999972</v>
      </c>
      <c r="T103" s="53">
        <v>406.15224000000012</v>
      </c>
      <c r="U103" s="53">
        <v>413.15449999999998</v>
      </c>
      <c r="V103" s="53">
        <v>408.32708000000025</v>
      </c>
      <c r="W103" s="53">
        <v>402.62963999999977</v>
      </c>
      <c r="X103" s="53">
        <v>384.03316000000012</v>
      </c>
      <c r="Y103" s="53">
        <v>315.7300400000002</v>
      </c>
      <c r="Z103" s="53">
        <v>316.94337000000019</v>
      </c>
      <c r="AA103" s="53">
        <v>312.26652000000007</v>
      </c>
      <c r="AB103" s="53">
        <v>578.47685000000013</v>
      </c>
      <c r="AC103" s="53">
        <v>964.39200000000017</v>
      </c>
      <c r="AD103" s="53">
        <v>1140.7767699999995</v>
      </c>
      <c r="AE103" s="53">
        <v>1292.0801500000002</v>
      </c>
      <c r="AF103" s="53">
        <v>1312.8895999999997</v>
      </c>
      <c r="AG103" s="53">
        <v>1049.3044199999999</v>
      </c>
      <c r="AH103" s="53">
        <v>1355.5212000000001</v>
      </c>
      <c r="AI103" s="53">
        <v>1434.9592500000003</v>
      </c>
      <c r="AJ103" s="53">
        <v>1446.0832400000006</v>
      </c>
      <c r="AK103" s="53">
        <v>1262.7685399999996</v>
      </c>
      <c r="AL103" s="53">
        <v>1190.9838200000004</v>
      </c>
      <c r="AM103" s="53">
        <v>1135.7318399999999</v>
      </c>
      <c r="AN103" s="53">
        <v>532.24079999999981</v>
      </c>
      <c r="AO103" s="53">
        <v>971.42735999999957</v>
      </c>
      <c r="AP103" s="53">
        <v>815.50754999999992</v>
      </c>
      <c r="AQ103" s="53">
        <v>1600.8671699999995</v>
      </c>
      <c r="AR103" s="53">
        <v>1659.0459599999992</v>
      </c>
      <c r="AS103" s="53">
        <v>1715.5920600000009</v>
      </c>
      <c r="AT103" s="53">
        <v>1766.4113500000003</v>
      </c>
      <c r="AU103" s="53">
        <v>1765.3125599999998</v>
      </c>
      <c r="AV103" s="53">
        <v>1765.0005400000009</v>
      </c>
      <c r="AW103" s="53">
        <v>1166.0773799999999</v>
      </c>
      <c r="AX103" s="53">
        <v>1127.5227000000002</v>
      </c>
      <c r="AY103" s="53">
        <v>1001.28959</v>
      </c>
      <c r="AZ103" s="6"/>
    </row>
    <row r="104" spans="1:52" ht="15" customHeight="1" x14ac:dyDescent="0.25">
      <c r="A104" s="54"/>
      <c r="B104" s="55" t="s">
        <v>2</v>
      </c>
      <c r="C104" s="56">
        <v>44702.987219999995</v>
      </c>
      <c r="D104" s="56">
        <v>46607.257499999985</v>
      </c>
      <c r="E104" s="56">
        <v>47128.908719999978</v>
      </c>
      <c r="F104" s="56">
        <v>45415.365449999976</v>
      </c>
      <c r="G104" s="56">
        <v>46921.159679999975</v>
      </c>
      <c r="H104" s="56">
        <v>45922.88539999997</v>
      </c>
      <c r="I104" s="56">
        <v>44902.5936</v>
      </c>
      <c r="J104" s="56">
        <v>44782.283249999986</v>
      </c>
      <c r="K104" s="56">
        <v>40433.98379999998</v>
      </c>
      <c r="L104" s="56">
        <v>41615.79255000002</v>
      </c>
      <c r="M104" s="56">
        <v>44683.414470000011</v>
      </c>
      <c r="N104" s="56">
        <v>47217.548400000022</v>
      </c>
      <c r="O104" s="56">
        <v>46589.445749999992</v>
      </c>
      <c r="P104" s="56">
        <v>46106.049520000008</v>
      </c>
      <c r="Q104" s="56">
        <v>46671.088139999978</v>
      </c>
      <c r="R104" s="56">
        <v>49907.734199999999</v>
      </c>
      <c r="S104" s="56">
        <v>49940.745499999968</v>
      </c>
      <c r="T104" s="56">
        <v>49371.316410000014</v>
      </c>
      <c r="U104" s="56">
        <v>49278.063999999998</v>
      </c>
      <c r="V104" s="56">
        <v>47128.196450000032</v>
      </c>
      <c r="W104" s="56">
        <v>46863.689879999969</v>
      </c>
      <c r="X104" s="56">
        <v>44901.177200000006</v>
      </c>
      <c r="Y104" s="56">
        <v>42855.124160000021</v>
      </c>
      <c r="Z104" s="56">
        <v>42610.346010000023</v>
      </c>
      <c r="AA104" s="56">
        <v>41981.514030000006</v>
      </c>
      <c r="AB104" s="56">
        <v>43220.597700000006</v>
      </c>
      <c r="AC104" s="56">
        <v>40921.468000000008</v>
      </c>
      <c r="AD104" s="56">
        <v>39708.994429999984</v>
      </c>
      <c r="AE104" s="56">
        <v>41434.939000000006</v>
      </c>
      <c r="AF104" s="56">
        <v>40750.807499999995</v>
      </c>
      <c r="AG104" s="56">
        <v>38894.082900000001</v>
      </c>
      <c r="AH104" s="56">
        <v>37962.380170000004</v>
      </c>
      <c r="AI104" s="56">
        <v>37611.072600000007</v>
      </c>
      <c r="AJ104" s="56">
        <v>35991.429980000023</v>
      </c>
      <c r="AK104" s="56">
        <v>35377.459889999984</v>
      </c>
      <c r="AL104" s="56">
        <v>35058.806000000019</v>
      </c>
      <c r="AM104" s="56">
        <v>33011.670270000002</v>
      </c>
      <c r="AN104" s="56">
        <v>34144.546799999989</v>
      </c>
      <c r="AO104" s="56">
        <v>34531.291999999987</v>
      </c>
      <c r="AP104" s="56">
        <v>31366.813499999997</v>
      </c>
      <c r="AQ104" s="56">
        <v>30141.321839999993</v>
      </c>
      <c r="AR104" s="56">
        <v>28400.984039999988</v>
      </c>
      <c r="AS104" s="56">
        <v>27516.084960000015</v>
      </c>
      <c r="AT104" s="56">
        <v>27290.416360000003</v>
      </c>
      <c r="AU104" s="56">
        <v>26861.849959999996</v>
      </c>
      <c r="AV104" s="56">
        <v>26407.595660000014</v>
      </c>
      <c r="AW104" s="56">
        <v>27366.31352</v>
      </c>
      <c r="AX104" s="56">
        <v>26747.663100000009</v>
      </c>
      <c r="AY104" s="56">
        <v>25703.1744</v>
      </c>
      <c r="AZ104" s="6"/>
    </row>
    <row r="105" spans="1:52" ht="15" customHeight="1" x14ac:dyDescent="0.25">
      <c r="A105" s="57"/>
      <c r="B105" s="58" t="s">
        <v>8</v>
      </c>
      <c r="C105" s="59">
        <f t="shared" ref="C105:AY105" si="33">IF(C103&lt;&gt;"",C103/C104*100,"")</f>
        <v>1.654895178166127</v>
      </c>
      <c r="D105" s="59">
        <f t="shared" si="33"/>
        <v>0.99254284592909159</v>
      </c>
      <c r="E105" s="59">
        <f t="shared" si="33"/>
        <v>1.1491274988299791</v>
      </c>
      <c r="F105" s="59">
        <f t="shared" si="33"/>
        <v>1.1740524263468191</v>
      </c>
      <c r="G105" s="59">
        <f t="shared" si="33"/>
        <v>0.31314076847641975</v>
      </c>
      <c r="H105" s="59">
        <f t="shared" si="33"/>
        <v>0.30700388003058715</v>
      </c>
      <c r="I105" s="59">
        <f t="shared" si="33"/>
        <v>0.4786013073418548</v>
      </c>
      <c r="J105" s="59">
        <f t="shared" si="33"/>
        <v>0.50008448374503101</v>
      </c>
      <c r="K105" s="59">
        <f t="shared" si="33"/>
        <v>0.59081922568312439</v>
      </c>
      <c r="L105" s="59">
        <f t="shared" si="33"/>
        <v>0.56660533309968164</v>
      </c>
      <c r="M105" s="59">
        <f t="shared" si="33"/>
        <v>0.52691510439085743</v>
      </c>
      <c r="N105" s="59">
        <f t="shared" si="33"/>
        <v>0.62426214402948543</v>
      </c>
      <c r="O105" s="59">
        <f t="shared" si="33"/>
        <v>0.95522829867534975</v>
      </c>
      <c r="P105" s="59">
        <f t="shared" si="33"/>
        <v>0.98762319639307916</v>
      </c>
      <c r="Q105" s="59">
        <f t="shared" si="33"/>
        <v>1.014567388228887</v>
      </c>
      <c r="R105" s="59">
        <f t="shared" si="33"/>
        <v>0.95893249347312592</v>
      </c>
      <c r="S105" s="59">
        <f t="shared" si="33"/>
        <v>0.82921269166876965</v>
      </c>
      <c r="T105" s="59">
        <f t="shared" si="33"/>
        <v>0.8226481883268868</v>
      </c>
      <c r="U105" s="59">
        <f t="shared" si="33"/>
        <v>0.83841463414634154</v>
      </c>
      <c r="V105" s="59">
        <f t="shared" si="33"/>
        <v>0.86641779392769425</v>
      </c>
      <c r="W105" s="59">
        <f t="shared" si="33"/>
        <v>0.8591505300393133</v>
      </c>
      <c r="X105" s="59">
        <f t="shared" si="33"/>
        <v>0.8552852819190675</v>
      </c>
      <c r="Y105" s="59">
        <f t="shared" si="33"/>
        <v>0.73673812919365034</v>
      </c>
      <c r="Z105" s="59">
        <f t="shared" si="33"/>
        <v>0.7438178744796351</v>
      </c>
      <c r="AA105" s="59">
        <f t="shared" si="33"/>
        <v>0.74381910041847055</v>
      </c>
      <c r="AB105" s="59">
        <f t="shared" si="33"/>
        <v>1.3384286214996051</v>
      </c>
      <c r="AC105" s="59">
        <f t="shared" si="33"/>
        <v>2.3566896475952426</v>
      </c>
      <c r="AD105" s="59">
        <f t="shared" si="33"/>
        <v>2.8728422524297095</v>
      </c>
      <c r="AE105" s="59">
        <f t="shared" si="33"/>
        <v>3.1183348671033402</v>
      </c>
      <c r="AF105" s="59">
        <f t="shared" si="33"/>
        <v>3.2217511272629382</v>
      </c>
      <c r="AG105" s="59">
        <f t="shared" si="33"/>
        <v>2.6978510399585742</v>
      </c>
      <c r="AH105" s="59">
        <f t="shared" si="33"/>
        <v>3.5706960257228784</v>
      </c>
      <c r="AI105" s="59">
        <f t="shared" si="33"/>
        <v>3.8152574516048232</v>
      </c>
      <c r="AJ105" s="59">
        <f t="shared" si="33"/>
        <v>4.017854363673715</v>
      </c>
      <c r="AK105" s="59">
        <f t="shared" si="33"/>
        <v>3.5694155089889357</v>
      </c>
      <c r="AL105" s="59">
        <f t="shared" si="33"/>
        <v>3.3971031985515987</v>
      </c>
      <c r="AM105" s="59">
        <f t="shared" si="33"/>
        <v>3.4403949594520165</v>
      </c>
      <c r="AN105" s="59">
        <f t="shared" si="33"/>
        <v>1.5587871267338067</v>
      </c>
      <c r="AO105" s="59">
        <f t="shared" si="33"/>
        <v>2.8131798833359607</v>
      </c>
      <c r="AP105" s="59">
        <f t="shared" si="33"/>
        <v>2.5999056295597258</v>
      </c>
      <c r="AQ105" s="59">
        <f t="shared" si="33"/>
        <v>5.3112042613722341</v>
      </c>
      <c r="AR105" s="59">
        <f t="shared" si="33"/>
        <v>5.8415087225970632</v>
      </c>
      <c r="AS105" s="59">
        <f t="shared" si="33"/>
        <v>6.2348697588844777</v>
      </c>
      <c r="AT105" s="59">
        <f t="shared" si="33"/>
        <v>6.472643460980894</v>
      </c>
      <c r="AU105" s="59">
        <f t="shared" si="33"/>
        <v>6.571820491249591</v>
      </c>
      <c r="AV105" s="59">
        <f t="shared" si="33"/>
        <v>6.68368511364885</v>
      </c>
      <c r="AW105" s="59">
        <f t="shared" si="33"/>
        <v>4.2609954722173331</v>
      </c>
      <c r="AX105" s="59">
        <f t="shared" si="33"/>
        <v>4.2154063918952227</v>
      </c>
      <c r="AY105" s="59">
        <f t="shared" si="33"/>
        <v>3.8955872703412076</v>
      </c>
      <c r="AZ105" s="6" t="s">
        <v>154</v>
      </c>
    </row>
    <row r="106" spans="1:52" ht="15" customHeight="1" x14ac:dyDescent="0.25">
      <c r="A106" s="51" t="s">
        <v>37</v>
      </c>
      <c r="B106" s="52" t="s">
        <v>3</v>
      </c>
      <c r="C106" s="53">
        <v>100.75252024963174</v>
      </c>
      <c r="D106" s="53">
        <v>78.599773893491118</v>
      </c>
      <c r="E106" s="53">
        <v>95.137669365861413</v>
      </c>
      <c r="F106" s="53">
        <v>100.97545824308061</v>
      </c>
      <c r="G106" s="53">
        <v>101.52027013918539</v>
      </c>
      <c r="H106" s="53">
        <v>96.631900391006837</v>
      </c>
      <c r="I106" s="53">
        <v>92.380126100984029</v>
      </c>
      <c r="J106" s="53">
        <v>100.74939209399916</v>
      </c>
      <c r="K106" s="53">
        <v>98.087203078334852</v>
      </c>
      <c r="L106" s="53">
        <v>100.71030279177336</v>
      </c>
      <c r="M106" s="53">
        <v>102.85770205320033</v>
      </c>
      <c r="N106" s="53">
        <v>101.84851128115069</v>
      </c>
      <c r="O106" s="53">
        <v>91.605094781479877</v>
      </c>
      <c r="P106" s="53">
        <v>85.987582780942518</v>
      </c>
      <c r="Q106" s="53">
        <v>91.189723671111111</v>
      </c>
      <c r="R106" s="53">
        <v>89.842408305235139</v>
      </c>
      <c r="S106" s="53">
        <v>90.569625554466924</v>
      </c>
      <c r="T106" s="53">
        <v>90.285828645925406</v>
      </c>
      <c r="U106" s="53">
        <v>91.41931881977672</v>
      </c>
      <c r="V106" s="53">
        <v>93.540651597777014</v>
      </c>
      <c r="W106" s="53">
        <v>90.890957037481769</v>
      </c>
      <c r="X106" s="53">
        <v>87.891784889475417</v>
      </c>
      <c r="Y106" s="53">
        <v>83.836560551361998</v>
      </c>
      <c r="Z106" s="53">
        <v>84.043327136043985</v>
      </c>
      <c r="AA106" s="53">
        <v>79.811270330969265</v>
      </c>
      <c r="AB106" s="53">
        <v>76.387844140213645</v>
      </c>
      <c r="AC106" s="53">
        <v>75.996690236196784</v>
      </c>
      <c r="AD106" s="53">
        <v>75.358938852853285</v>
      </c>
      <c r="AE106" s="53">
        <v>78.711415466748008</v>
      </c>
      <c r="AF106" s="53">
        <v>13.197719869125521</v>
      </c>
      <c r="AG106" s="53">
        <v>13.612798244680851</v>
      </c>
      <c r="AH106" s="53">
        <v>13.626664396307875</v>
      </c>
      <c r="AI106" s="53">
        <v>13.331873818350326</v>
      </c>
      <c r="AJ106" s="53">
        <v>12.632243643502159</v>
      </c>
      <c r="AK106" s="53">
        <v>14.377363061589971</v>
      </c>
      <c r="AL106" s="53">
        <v>7.4333885215033506</v>
      </c>
      <c r="AM106" s="53">
        <v>7.3621713558144917</v>
      </c>
      <c r="AN106" s="53">
        <v>4.6684778291705218</v>
      </c>
      <c r="AO106" s="53">
        <v>15.213927453550227</v>
      </c>
      <c r="AP106" s="53">
        <v>16.170802784748645</v>
      </c>
      <c r="AQ106" s="53">
        <v>15.918680592399706</v>
      </c>
      <c r="AR106" s="53">
        <v>7.8753820921843687</v>
      </c>
      <c r="AS106" s="53">
        <v>7.3996297350183449</v>
      </c>
      <c r="AT106" s="53">
        <v>7.1931694646896203</v>
      </c>
      <c r="AU106" s="53">
        <v>6.5227139253539255</v>
      </c>
      <c r="AV106" s="53">
        <v>7.6997493795875576</v>
      </c>
      <c r="AW106" s="53">
        <v>6.9226076200602522</v>
      </c>
      <c r="AX106" s="53">
        <v>6.9599456323687034</v>
      </c>
      <c r="AY106" s="53">
        <v>6.1844102375465342</v>
      </c>
      <c r="AZ106" s="6"/>
    </row>
    <row r="107" spans="1:52" ht="15" customHeight="1" x14ac:dyDescent="0.25">
      <c r="A107" s="54"/>
      <c r="B107" s="55" t="s">
        <v>2</v>
      </c>
      <c r="C107" s="56">
        <v>4184.0724573842926</v>
      </c>
      <c r="D107" s="56">
        <v>3965.0679012071005</v>
      </c>
      <c r="E107" s="56">
        <v>4089.5904154322948</v>
      </c>
      <c r="F107" s="56">
        <v>4053.5464290252703</v>
      </c>
      <c r="G107" s="56">
        <v>4098.0080298693538</v>
      </c>
      <c r="H107" s="56">
        <v>3994.0959137992832</v>
      </c>
      <c r="I107" s="56">
        <v>3922.4382164703984</v>
      </c>
      <c r="J107" s="56">
        <v>3982.7958143348719</v>
      </c>
      <c r="K107" s="56">
        <v>3936.1074220238588</v>
      </c>
      <c r="L107" s="56">
        <v>3949.6559889155037</v>
      </c>
      <c r="M107" s="56">
        <v>4025.1403838570241</v>
      </c>
      <c r="N107" s="56">
        <v>4152.6323965378824</v>
      </c>
      <c r="O107" s="56">
        <v>4218.4273749718741</v>
      </c>
      <c r="P107" s="56">
        <v>4337.7555366649412</v>
      </c>
      <c r="Q107" s="56">
        <v>4404.853189137777</v>
      </c>
      <c r="R107" s="56">
        <v>4154.5382065483582</v>
      </c>
      <c r="S107" s="56">
        <v>4171.0210045248068</v>
      </c>
      <c r="T107" s="56">
        <v>4211.0427928053741</v>
      </c>
      <c r="U107" s="56">
        <v>4257.758178079036</v>
      </c>
      <c r="V107" s="56">
        <v>4360.5581319729072</v>
      </c>
      <c r="W107" s="56">
        <v>4575.2429211596191</v>
      </c>
      <c r="X107" s="56">
        <v>4489.4836687561865</v>
      </c>
      <c r="Y107" s="56">
        <v>4569.6504758779129</v>
      </c>
      <c r="Z107" s="56">
        <v>4573.235793387762</v>
      </c>
      <c r="AA107" s="56">
        <v>4176.5655369267142</v>
      </c>
      <c r="AB107" s="56">
        <v>4151.7150594253053</v>
      </c>
      <c r="AC107" s="56">
        <v>4147.5327215285088</v>
      </c>
      <c r="AD107" s="56">
        <v>4318.8980395014933</v>
      </c>
      <c r="AE107" s="56">
        <v>4453.2556389338006</v>
      </c>
      <c r="AF107" s="56">
        <v>4372.9416915229031</v>
      </c>
      <c r="AG107" s="56">
        <v>4598.4070560562313</v>
      </c>
      <c r="AH107" s="56">
        <v>4615.5434909781152</v>
      </c>
      <c r="AI107" s="56">
        <v>4668.9977330784686</v>
      </c>
      <c r="AJ107" s="56">
        <v>4611.8543496819793</v>
      </c>
      <c r="AK107" s="56">
        <v>4446.7754662462048</v>
      </c>
      <c r="AL107" s="56">
        <v>4373.419071913836</v>
      </c>
      <c r="AM107" s="56">
        <v>5041.8034460992358</v>
      </c>
      <c r="AN107" s="56">
        <v>5451.5452701356771</v>
      </c>
      <c r="AO107" s="56">
        <v>5557.1862133066061</v>
      </c>
      <c r="AP107" s="56">
        <v>5946.1589176637253</v>
      </c>
      <c r="AQ107" s="56">
        <v>6186.109528846936</v>
      </c>
      <c r="AR107" s="56">
        <v>6261.354709418838</v>
      </c>
      <c r="AS107" s="56">
        <v>5699.3246737301261</v>
      </c>
      <c r="AT107" s="56">
        <v>6040.9986234397247</v>
      </c>
      <c r="AU107" s="56">
        <v>6292.2766999570995</v>
      </c>
      <c r="AV107" s="56">
        <v>6641.629403442852</v>
      </c>
      <c r="AW107" s="56">
        <v>7078.5697135654791</v>
      </c>
      <c r="AX107" s="56">
        <v>7197.4924995176852</v>
      </c>
      <c r="AY107" s="56">
        <v>7227.0195926786027</v>
      </c>
      <c r="AZ107" s="6"/>
    </row>
    <row r="108" spans="1:52" ht="15" customHeight="1" x14ac:dyDescent="0.25">
      <c r="A108" s="57"/>
      <c r="B108" s="58" t="s">
        <v>8</v>
      </c>
      <c r="C108" s="59">
        <f t="shared" ref="C108:AY108" si="34">IF(C106&lt;&gt;"",C106/C107*100,"")</f>
        <v>2.4080013258809099</v>
      </c>
      <c r="D108" s="59">
        <f t="shared" si="34"/>
        <v>1.9823058734899015</v>
      </c>
      <c r="E108" s="59">
        <f t="shared" si="34"/>
        <v>2.3263373517028545</v>
      </c>
      <c r="F108" s="59">
        <f t="shared" si="34"/>
        <v>2.4910398834968204</v>
      </c>
      <c r="G108" s="59">
        <f t="shared" si="34"/>
        <v>2.4773077407176749</v>
      </c>
      <c r="H108" s="59">
        <f t="shared" si="34"/>
        <v>2.4193685498926381</v>
      </c>
      <c r="I108" s="59">
        <f t="shared" si="34"/>
        <v>2.3551709677179358</v>
      </c>
      <c r="J108" s="59">
        <f t="shared" si="34"/>
        <v>2.5296147929899422</v>
      </c>
      <c r="K108" s="59">
        <f t="shared" si="34"/>
        <v>2.4919849120352664</v>
      </c>
      <c r="L108" s="59">
        <f t="shared" si="34"/>
        <v>2.5498499888195676</v>
      </c>
      <c r="M108" s="59">
        <f t="shared" si="34"/>
        <v>2.5553817319195868</v>
      </c>
      <c r="N108" s="59">
        <f t="shared" si="34"/>
        <v>2.452625264062946</v>
      </c>
      <c r="O108" s="59">
        <f t="shared" si="34"/>
        <v>2.171546091441023</v>
      </c>
      <c r="P108" s="59">
        <f t="shared" si="34"/>
        <v>1.9823058734899015</v>
      </c>
      <c r="Q108" s="59">
        <f t="shared" si="34"/>
        <v>2.0702102829665692</v>
      </c>
      <c r="R108" s="59">
        <f t="shared" si="34"/>
        <v>2.1625125065314377</v>
      </c>
      <c r="S108" s="59">
        <f t="shared" si="34"/>
        <v>2.1714018092024756</v>
      </c>
      <c r="T108" s="59">
        <f t="shared" si="34"/>
        <v>2.1440254371240304</v>
      </c>
      <c r="U108" s="59">
        <f t="shared" si="34"/>
        <v>2.1471233216213843</v>
      </c>
      <c r="V108" s="59">
        <f t="shared" si="34"/>
        <v>2.1451531837612525</v>
      </c>
      <c r="W108" s="59">
        <f t="shared" si="34"/>
        <v>1.986582102933345</v>
      </c>
      <c r="X108" s="59">
        <f t="shared" si="34"/>
        <v>1.9577259073497393</v>
      </c>
      <c r="Y108" s="59">
        <f t="shared" si="34"/>
        <v>1.834638360065284</v>
      </c>
      <c r="Z108" s="59">
        <f t="shared" si="34"/>
        <v>1.837721275110251</v>
      </c>
      <c r="AA108" s="59">
        <f t="shared" si="34"/>
        <v>1.9109306348799122</v>
      </c>
      <c r="AB108" s="59">
        <f t="shared" si="34"/>
        <v>1.8399105682071426</v>
      </c>
      <c r="AC108" s="59">
        <f t="shared" si="34"/>
        <v>1.8323349166535181</v>
      </c>
      <c r="AD108" s="59">
        <f t="shared" si="34"/>
        <v>1.74486496702644</v>
      </c>
      <c r="AE108" s="59">
        <f t="shared" si="34"/>
        <v>1.7675027406599346</v>
      </c>
      <c r="AF108" s="59">
        <f t="shared" si="34"/>
        <v>0.30180415839318764</v>
      </c>
      <c r="AG108" s="59">
        <f t="shared" si="34"/>
        <v>0.29603291050000485</v>
      </c>
      <c r="AH108" s="59">
        <f t="shared" si="34"/>
        <v>0.29523423239199387</v>
      </c>
      <c r="AI108" s="59">
        <f t="shared" si="34"/>
        <v>0.28554037891040174</v>
      </c>
      <c r="AJ108" s="59">
        <f t="shared" si="34"/>
        <v>0.27390812210652843</v>
      </c>
      <c r="AK108" s="59">
        <f t="shared" si="34"/>
        <v>0.32332109346925902</v>
      </c>
      <c r="AL108" s="59">
        <f t="shared" si="34"/>
        <v>0.16996744193211863</v>
      </c>
      <c r="AM108" s="59">
        <f t="shared" si="34"/>
        <v>0.14602257772485136</v>
      </c>
      <c r="AN108" s="59">
        <f t="shared" si="34"/>
        <v>8.5635862821227815E-2</v>
      </c>
      <c r="AO108" s="59">
        <f t="shared" si="34"/>
        <v>0.27377033753378077</v>
      </c>
      <c r="AP108" s="59">
        <f t="shared" si="34"/>
        <v>0.27195376054803178</v>
      </c>
      <c r="AQ108" s="59">
        <f t="shared" si="34"/>
        <v>0.25732943327576158</v>
      </c>
      <c r="AR108" s="59">
        <f t="shared" si="34"/>
        <v>0.12577760656711526</v>
      </c>
      <c r="AS108" s="59">
        <f t="shared" si="34"/>
        <v>0.12983344797192251</v>
      </c>
      <c r="AT108" s="59">
        <f t="shared" si="34"/>
        <v>0.11907252282394749</v>
      </c>
      <c r="AU108" s="59">
        <f t="shared" si="34"/>
        <v>0.10366222333163444</v>
      </c>
      <c r="AV108" s="59">
        <f t="shared" si="34"/>
        <v>0.11593163231294119</v>
      </c>
      <c r="AW108" s="59">
        <f t="shared" si="34"/>
        <v>9.779670046610775E-2</v>
      </c>
      <c r="AX108" s="59">
        <f t="shared" si="34"/>
        <v>9.6699588541913725E-2</v>
      </c>
      <c r="AY108" s="59">
        <f t="shared" si="34"/>
        <v>8.5573453319701884E-2</v>
      </c>
      <c r="AZ108" s="6" t="s">
        <v>154</v>
      </c>
    </row>
    <row r="109" spans="1:52" ht="15" customHeight="1" x14ac:dyDescent="0.25">
      <c r="A109" s="51" t="s">
        <v>38</v>
      </c>
      <c r="B109" s="52" t="s">
        <v>3</v>
      </c>
      <c r="C109" s="53"/>
      <c r="D109" s="53"/>
      <c r="E109" s="53"/>
      <c r="F109" s="53"/>
      <c r="G109" s="53"/>
      <c r="H109" s="53"/>
      <c r="I109" s="53">
        <v>48158.343914999998</v>
      </c>
      <c r="J109" s="53"/>
      <c r="K109" s="53"/>
      <c r="L109" s="53"/>
      <c r="M109" s="53"/>
      <c r="N109" s="53"/>
      <c r="O109" s="53"/>
      <c r="P109" s="53"/>
      <c r="Q109" s="53"/>
      <c r="R109" s="53"/>
      <c r="S109" s="53"/>
      <c r="T109" s="53"/>
      <c r="U109" s="53">
        <v>51656.949200000003</v>
      </c>
      <c r="V109" s="53"/>
      <c r="W109" s="53"/>
      <c r="X109" s="53"/>
      <c r="Y109" s="53"/>
      <c r="Z109" s="53"/>
      <c r="AA109" s="53"/>
      <c r="AB109" s="53"/>
      <c r="AC109" s="53"/>
      <c r="AD109" s="53"/>
      <c r="AE109" s="53"/>
      <c r="AF109" s="53"/>
      <c r="AG109" s="53">
        <v>36062.901299999998</v>
      </c>
      <c r="AH109" s="53"/>
      <c r="AI109" s="53"/>
      <c r="AJ109" s="53"/>
      <c r="AK109" s="53"/>
      <c r="AL109" s="53"/>
      <c r="AM109" s="53"/>
      <c r="AN109" s="53"/>
      <c r="AO109" s="53"/>
      <c r="AP109" s="53"/>
      <c r="AQ109" s="53"/>
      <c r="AR109" s="53"/>
      <c r="AS109" s="53">
        <v>34169.563999999998</v>
      </c>
      <c r="AT109" s="53"/>
      <c r="AU109" s="53"/>
      <c r="AV109" s="53"/>
      <c r="AW109" s="53"/>
      <c r="AX109" s="53"/>
      <c r="AY109" s="53"/>
      <c r="AZ109" s="6"/>
    </row>
    <row r="110" spans="1:52" ht="15" customHeight="1" x14ac:dyDescent="0.25">
      <c r="A110" s="54"/>
      <c r="B110" s="55" t="s">
        <v>2</v>
      </c>
      <c r="C110" s="56">
        <v>295638.09000000003</v>
      </c>
      <c r="D110" s="56">
        <v>295507.77</v>
      </c>
      <c r="E110" s="56">
        <v>290912</v>
      </c>
      <c r="F110" s="56">
        <v>292046.08000000002</v>
      </c>
      <c r="G110" s="56">
        <v>293892.15999999997</v>
      </c>
      <c r="H110" s="56">
        <v>287897.32</v>
      </c>
      <c r="I110" s="56">
        <v>282453.63</v>
      </c>
      <c r="J110" s="56">
        <v>277572.24</v>
      </c>
      <c r="K110" s="56">
        <v>275491</v>
      </c>
      <c r="L110" s="56">
        <v>277232.81</v>
      </c>
      <c r="M110" s="56">
        <v>281542.93</v>
      </c>
      <c r="N110" s="56">
        <v>290676.59999999998</v>
      </c>
      <c r="O110" s="56">
        <v>293877.45</v>
      </c>
      <c r="P110" s="56">
        <v>291070.09999999998</v>
      </c>
      <c r="Q110" s="56">
        <v>294360.03999999998</v>
      </c>
      <c r="R110" s="56">
        <v>304223</v>
      </c>
      <c r="S110" s="56">
        <v>310986</v>
      </c>
      <c r="T110" s="56">
        <v>312206.83</v>
      </c>
      <c r="U110" s="56">
        <v>316138</v>
      </c>
      <c r="V110" s="56">
        <v>319808</v>
      </c>
      <c r="W110" s="56">
        <v>318399</v>
      </c>
      <c r="X110" s="56">
        <v>313841</v>
      </c>
      <c r="Y110" s="56">
        <v>315910</v>
      </c>
      <c r="Z110" s="56">
        <v>315558</v>
      </c>
      <c r="AA110" s="56">
        <v>320649</v>
      </c>
      <c r="AB110" s="56">
        <v>328688.84000000003</v>
      </c>
      <c r="AC110" s="56">
        <v>337733</v>
      </c>
      <c r="AD110" s="56">
        <v>341638</v>
      </c>
      <c r="AE110" s="56">
        <v>351869</v>
      </c>
      <c r="AF110" s="56">
        <v>352479</v>
      </c>
      <c r="AG110" s="56">
        <v>356001</v>
      </c>
      <c r="AH110" s="56">
        <v>353460.08</v>
      </c>
      <c r="AI110" s="56">
        <v>351437</v>
      </c>
      <c r="AJ110" s="56">
        <v>350288</v>
      </c>
      <c r="AK110" s="56">
        <v>354176</v>
      </c>
      <c r="AL110" s="56">
        <v>350247</v>
      </c>
      <c r="AM110" s="56">
        <v>350381</v>
      </c>
      <c r="AN110" s="56">
        <v>349609</v>
      </c>
      <c r="AO110" s="56">
        <v>348418</v>
      </c>
      <c r="AP110" s="56">
        <v>360177</v>
      </c>
      <c r="AQ110" s="56">
        <v>363049</v>
      </c>
      <c r="AR110" s="56">
        <v>361605</v>
      </c>
      <c r="AS110" s="56">
        <v>363506</v>
      </c>
      <c r="AT110" s="56">
        <v>366503.97</v>
      </c>
      <c r="AU110" s="56">
        <v>366800.01</v>
      </c>
      <c r="AV110" s="56">
        <v>371990.27</v>
      </c>
      <c r="AW110" s="56">
        <v>366211.64077818301</v>
      </c>
      <c r="AX110" s="56">
        <v>361121.04</v>
      </c>
      <c r="AY110" s="56">
        <v>358898.22</v>
      </c>
      <c r="AZ110" s="6"/>
    </row>
    <row r="111" spans="1:52" ht="15" customHeight="1" x14ac:dyDescent="0.25">
      <c r="A111" s="57"/>
      <c r="B111" s="58" t="s">
        <v>8</v>
      </c>
      <c r="C111" s="59" t="str">
        <f t="shared" ref="C111:AS111" si="35">IF(C109&lt;&gt;"",C109/C110*100,"")</f>
        <v/>
      </c>
      <c r="D111" s="59" t="str">
        <f t="shared" si="35"/>
        <v/>
      </c>
      <c r="E111" s="59" t="str">
        <f t="shared" si="35"/>
        <v/>
      </c>
      <c r="F111" s="59" t="str">
        <f t="shared" si="35"/>
        <v/>
      </c>
      <c r="G111" s="59" t="str">
        <f t="shared" si="35"/>
        <v/>
      </c>
      <c r="H111" s="59" t="str">
        <f t="shared" si="35"/>
        <v/>
      </c>
      <c r="I111" s="59">
        <f t="shared" si="35"/>
        <v>17.049999999999997</v>
      </c>
      <c r="J111" s="59" t="str">
        <f t="shared" si="35"/>
        <v/>
      </c>
      <c r="K111" s="59" t="str">
        <f t="shared" si="35"/>
        <v/>
      </c>
      <c r="L111" s="59" t="str">
        <f t="shared" si="35"/>
        <v/>
      </c>
      <c r="M111" s="59" t="str">
        <f t="shared" si="35"/>
        <v/>
      </c>
      <c r="N111" s="59" t="str">
        <f t="shared" si="35"/>
        <v/>
      </c>
      <c r="O111" s="59" t="str">
        <f t="shared" si="35"/>
        <v/>
      </c>
      <c r="P111" s="59" t="str">
        <f t="shared" si="35"/>
        <v/>
      </c>
      <c r="Q111" s="59" t="str">
        <f t="shared" si="35"/>
        <v/>
      </c>
      <c r="R111" s="59" t="str">
        <f t="shared" si="35"/>
        <v/>
      </c>
      <c r="S111" s="59" t="str">
        <f t="shared" si="35"/>
        <v/>
      </c>
      <c r="T111" s="59" t="str">
        <f t="shared" si="35"/>
        <v/>
      </c>
      <c r="U111" s="59">
        <f t="shared" si="35"/>
        <v>16.340000000000003</v>
      </c>
      <c r="V111" s="59" t="str">
        <f t="shared" si="35"/>
        <v/>
      </c>
      <c r="W111" s="59" t="str">
        <f t="shared" si="35"/>
        <v/>
      </c>
      <c r="X111" s="59" t="str">
        <f t="shared" si="35"/>
        <v/>
      </c>
      <c r="Y111" s="59" t="str">
        <f t="shared" si="35"/>
        <v/>
      </c>
      <c r="Z111" s="59" t="str">
        <f t="shared" si="35"/>
        <v/>
      </c>
      <c r="AA111" s="59" t="str">
        <f t="shared" si="35"/>
        <v/>
      </c>
      <c r="AB111" s="59" t="str">
        <f t="shared" si="35"/>
        <v/>
      </c>
      <c r="AC111" s="59" t="str">
        <f t="shared" si="35"/>
        <v/>
      </c>
      <c r="AD111" s="59" t="str">
        <f t="shared" si="35"/>
        <v/>
      </c>
      <c r="AE111" s="59" t="str">
        <f t="shared" si="35"/>
        <v/>
      </c>
      <c r="AF111" s="59" t="str">
        <f t="shared" si="35"/>
        <v/>
      </c>
      <c r="AG111" s="59">
        <f t="shared" si="35"/>
        <v>10.129999999999999</v>
      </c>
      <c r="AH111" s="59" t="str">
        <f t="shared" si="35"/>
        <v/>
      </c>
      <c r="AI111" s="59" t="str">
        <f t="shared" si="35"/>
        <v/>
      </c>
      <c r="AJ111" s="59" t="str">
        <f t="shared" si="35"/>
        <v/>
      </c>
      <c r="AK111" s="59" t="str">
        <f t="shared" si="35"/>
        <v/>
      </c>
      <c r="AL111" s="59" t="str">
        <f t="shared" si="35"/>
        <v/>
      </c>
      <c r="AM111" s="59" t="str">
        <f t="shared" si="35"/>
        <v/>
      </c>
      <c r="AN111" s="59" t="str">
        <f t="shared" si="35"/>
        <v/>
      </c>
      <c r="AO111" s="59" t="str">
        <f t="shared" si="35"/>
        <v/>
      </c>
      <c r="AP111" s="59" t="str">
        <f t="shared" si="35"/>
        <v/>
      </c>
      <c r="AQ111" s="59" t="str">
        <f t="shared" si="35"/>
        <v/>
      </c>
      <c r="AR111" s="59" t="str">
        <f t="shared" si="35"/>
        <v/>
      </c>
      <c r="AS111" s="59">
        <f t="shared" si="35"/>
        <v>9.4</v>
      </c>
      <c r="AT111" s="59"/>
      <c r="AU111" s="59"/>
      <c r="AV111" s="59"/>
      <c r="AW111" s="59"/>
      <c r="AX111" s="59"/>
      <c r="AY111" s="59"/>
      <c r="AZ111" s="6" t="s">
        <v>6</v>
      </c>
    </row>
    <row r="112" spans="1:52" ht="15" customHeight="1" x14ac:dyDescent="0.25">
      <c r="A112" s="51" t="s">
        <v>39</v>
      </c>
      <c r="B112" s="52" t="s">
        <v>3</v>
      </c>
      <c r="C112" s="53">
        <v>26018.58</v>
      </c>
      <c r="D112" s="53"/>
      <c r="E112" s="53"/>
      <c r="F112" s="53"/>
      <c r="G112" s="53"/>
      <c r="H112" s="53"/>
      <c r="I112" s="53"/>
      <c r="J112" s="53"/>
      <c r="K112" s="53"/>
      <c r="L112" s="53"/>
      <c r="M112" s="53"/>
      <c r="N112" s="53"/>
      <c r="O112" s="53">
        <v>22319.599999999999</v>
      </c>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v>25336.438352207198</v>
      </c>
      <c r="AO112" s="53"/>
      <c r="AP112" s="53"/>
      <c r="AQ112" s="53"/>
      <c r="AR112" s="53"/>
      <c r="AS112" s="53"/>
      <c r="AT112" s="53"/>
      <c r="AU112" s="53"/>
      <c r="AV112" s="53"/>
      <c r="AW112" s="53"/>
      <c r="AX112" s="53"/>
      <c r="AY112" s="53">
        <v>18087.6849</v>
      </c>
      <c r="AZ112" s="1"/>
    </row>
    <row r="113" spans="1:52" ht="15" customHeight="1" x14ac:dyDescent="0.25">
      <c r="A113" s="54"/>
      <c r="B113" s="55" t="s">
        <v>2</v>
      </c>
      <c r="C113" s="56">
        <v>112781.22</v>
      </c>
      <c r="D113" s="56">
        <v>108779.95</v>
      </c>
      <c r="E113" s="56">
        <v>105182.65</v>
      </c>
      <c r="F113" s="56">
        <v>104799.86</v>
      </c>
      <c r="G113" s="56">
        <v>107268.5</v>
      </c>
      <c r="H113" s="56">
        <v>105148.53</v>
      </c>
      <c r="I113" s="56">
        <v>98095.1</v>
      </c>
      <c r="J113" s="56">
        <v>92671.06</v>
      </c>
      <c r="K113" s="56">
        <v>92997.09</v>
      </c>
      <c r="L113" s="56">
        <v>95675.33</v>
      </c>
      <c r="M113" s="56">
        <v>96995.678</v>
      </c>
      <c r="N113" s="56">
        <v>96960.15</v>
      </c>
      <c r="O113" s="56">
        <v>99386.707999999999</v>
      </c>
      <c r="P113" s="56">
        <v>100651.39599999999</v>
      </c>
      <c r="Q113" s="56">
        <v>102740.92</v>
      </c>
      <c r="R113" s="56">
        <v>102591.872</v>
      </c>
      <c r="S113" s="56">
        <v>105562.783</v>
      </c>
      <c r="T113" s="56">
        <v>107047.656</v>
      </c>
      <c r="U113" s="56">
        <v>107678.1</v>
      </c>
      <c r="V113" s="56">
        <v>110542.44</v>
      </c>
      <c r="W113" s="56">
        <v>111223.64</v>
      </c>
      <c r="X113" s="56">
        <v>111164.46</v>
      </c>
      <c r="Y113" s="56">
        <v>111972.60799999999</v>
      </c>
      <c r="Z113" s="56">
        <v>111143.55</v>
      </c>
      <c r="AA113" s="56">
        <v>111861.59</v>
      </c>
      <c r="AB113" s="56">
        <v>114249.52</v>
      </c>
      <c r="AC113" s="56">
        <v>115527.33</v>
      </c>
      <c r="AD113" s="56">
        <v>111553.65</v>
      </c>
      <c r="AE113" s="56">
        <v>110867.1</v>
      </c>
      <c r="AF113" s="56">
        <v>110770.55</v>
      </c>
      <c r="AG113" s="56">
        <v>108029.61</v>
      </c>
      <c r="AH113" s="56">
        <v>107552.84</v>
      </c>
      <c r="AI113" s="56">
        <v>105345.92</v>
      </c>
      <c r="AJ113" s="56">
        <v>101719.53</v>
      </c>
      <c r="AK113" s="56">
        <v>100711.97</v>
      </c>
      <c r="AL113" s="56">
        <v>100240.45</v>
      </c>
      <c r="AM113" s="56">
        <v>105931.03</v>
      </c>
      <c r="AN113" s="56">
        <v>102133.89</v>
      </c>
      <c r="AO113" s="56">
        <v>104543.72</v>
      </c>
      <c r="AP113" s="56">
        <v>107542.58</v>
      </c>
      <c r="AQ113" s="56">
        <v>107711</v>
      </c>
      <c r="AR113" s="56">
        <v>103591.27</v>
      </c>
      <c r="AS113" s="56">
        <v>109788.72</v>
      </c>
      <c r="AT113" s="56">
        <v>111408.72</v>
      </c>
      <c r="AU113" s="56">
        <v>113538.18</v>
      </c>
      <c r="AV113" s="56">
        <v>115671.34</v>
      </c>
      <c r="AW113" s="56">
        <v>115037.05</v>
      </c>
      <c r="AX113" s="56">
        <v>111466.09</v>
      </c>
      <c r="AY113" s="56">
        <v>116361.53</v>
      </c>
      <c r="AZ113" s="1"/>
    </row>
    <row r="114" spans="1:52" ht="15" customHeight="1" x14ac:dyDescent="0.25">
      <c r="A114" s="57"/>
      <c r="B114" s="58" t="s">
        <v>8</v>
      </c>
      <c r="C114" s="59">
        <f t="shared" ref="C114:AR114" si="36">IF(C112&lt;&gt;"",C112/C113*100,"")</f>
        <v>23.069957923845834</v>
      </c>
      <c r="D114" s="59" t="str">
        <f t="shared" si="36"/>
        <v/>
      </c>
      <c r="E114" s="59" t="str">
        <f t="shared" si="36"/>
        <v/>
      </c>
      <c r="F114" s="59" t="str">
        <f t="shared" si="36"/>
        <v/>
      </c>
      <c r="G114" s="59" t="str">
        <f t="shared" si="36"/>
        <v/>
      </c>
      <c r="H114" s="59" t="str">
        <f t="shared" si="36"/>
        <v/>
      </c>
      <c r="I114" s="59" t="str">
        <f t="shared" si="36"/>
        <v/>
      </c>
      <c r="J114" s="59" t="str">
        <f t="shared" si="36"/>
        <v/>
      </c>
      <c r="K114" s="59" t="str">
        <f t="shared" si="36"/>
        <v/>
      </c>
      <c r="L114" s="59" t="str">
        <f t="shared" si="36"/>
        <v/>
      </c>
      <c r="M114" s="59" t="str">
        <f t="shared" si="36"/>
        <v/>
      </c>
      <c r="N114" s="59" t="str">
        <f t="shared" si="36"/>
        <v/>
      </c>
      <c r="O114" s="59">
        <f t="shared" si="36"/>
        <v>22.457329002184075</v>
      </c>
      <c r="P114" s="59" t="str">
        <f t="shared" si="36"/>
        <v/>
      </c>
      <c r="Q114" s="59" t="str">
        <f t="shared" si="36"/>
        <v/>
      </c>
      <c r="R114" s="59" t="str">
        <f t="shared" si="36"/>
        <v/>
      </c>
      <c r="S114" s="59" t="str">
        <f t="shared" si="36"/>
        <v/>
      </c>
      <c r="T114" s="59" t="str">
        <f t="shared" si="36"/>
        <v/>
      </c>
      <c r="U114" s="59" t="str">
        <f t="shared" si="36"/>
        <v/>
      </c>
      <c r="V114" s="59" t="str">
        <f t="shared" si="36"/>
        <v/>
      </c>
      <c r="W114" s="59" t="str">
        <f t="shared" si="36"/>
        <v/>
      </c>
      <c r="X114" s="59" t="str">
        <f t="shared" si="36"/>
        <v/>
      </c>
      <c r="Y114" s="59" t="str">
        <f t="shared" si="36"/>
        <v/>
      </c>
      <c r="Z114" s="59" t="str">
        <f t="shared" si="36"/>
        <v/>
      </c>
      <c r="AA114" s="59" t="str">
        <f t="shared" si="36"/>
        <v/>
      </c>
      <c r="AB114" s="59" t="str">
        <f t="shared" si="36"/>
        <v/>
      </c>
      <c r="AC114" s="59" t="str">
        <f t="shared" si="36"/>
        <v/>
      </c>
      <c r="AD114" s="59" t="str">
        <f t="shared" si="36"/>
        <v/>
      </c>
      <c r="AE114" s="59" t="str">
        <f t="shared" si="36"/>
        <v/>
      </c>
      <c r="AF114" s="59" t="str">
        <f t="shared" si="36"/>
        <v/>
      </c>
      <c r="AG114" s="59" t="str">
        <f t="shared" si="36"/>
        <v/>
      </c>
      <c r="AH114" s="59" t="str">
        <f t="shared" si="36"/>
        <v/>
      </c>
      <c r="AI114" s="59" t="str">
        <f t="shared" si="36"/>
        <v/>
      </c>
      <c r="AJ114" s="59" t="str">
        <f t="shared" si="36"/>
        <v/>
      </c>
      <c r="AK114" s="59" t="str">
        <f t="shared" si="36"/>
        <v/>
      </c>
      <c r="AL114" s="59" t="str">
        <f t="shared" si="36"/>
        <v/>
      </c>
      <c r="AM114" s="59" t="str">
        <f t="shared" si="36"/>
        <v/>
      </c>
      <c r="AN114" s="59">
        <f t="shared" si="36"/>
        <v>24.807082499459483</v>
      </c>
      <c r="AO114" s="59" t="str">
        <f t="shared" si="36"/>
        <v/>
      </c>
      <c r="AP114" s="59" t="str">
        <f t="shared" si="36"/>
        <v/>
      </c>
      <c r="AQ114" s="59" t="str">
        <f t="shared" si="36"/>
        <v/>
      </c>
      <c r="AR114" s="59" t="str">
        <f t="shared" si="36"/>
        <v/>
      </c>
      <c r="AS114" s="59"/>
      <c r="AT114" s="59"/>
      <c r="AU114" s="59"/>
      <c r="AV114" s="59"/>
      <c r="AW114" s="59"/>
      <c r="AX114" s="59"/>
      <c r="AY114" s="59">
        <f>IF(AY112&lt;&gt;"",AY112/AY113*100,"")</f>
        <v>15.544385588604756</v>
      </c>
      <c r="AZ114" s="6" t="s">
        <v>154</v>
      </c>
    </row>
    <row r="115" spans="1:52" ht="15" customHeight="1" x14ac:dyDescent="0.25">
      <c r="A115" s="51" t="s">
        <v>40</v>
      </c>
      <c r="B115" s="52" t="s">
        <v>3</v>
      </c>
      <c r="C115" s="53">
        <v>0.26387999999999995</v>
      </c>
      <c r="D115" s="53"/>
      <c r="E115" s="53"/>
      <c r="F115" s="53">
        <v>0.25609999999999983</v>
      </c>
      <c r="G115" s="53"/>
      <c r="H115" s="53"/>
      <c r="I115" s="53">
        <v>0.2616</v>
      </c>
      <c r="J115" s="53"/>
      <c r="K115" s="53"/>
      <c r="L115" s="53">
        <v>1.3505000000000007</v>
      </c>
      <c r="M115" s="53"/>
      <c r="N115" s="53"/>
      <c r="O115" s="53">
        <v>0.27581999999999995</v>
      </c>
      <c r="P115" s="53"/>
      <c r="Q115" s="53"/>
      <c r="R115" s="53">
        <v>0.27576000000000001</v>
      </c>
      <c r="S115" s="53"/>
      <c r="T115" s="53">
        <v>0.27222000000000013</v>
      </c>
      <c r="U115" s="53">
        <v>0.27316000000000001</v>
      </c>
      <c r="V115" s="53">
        <v>0.26758000000000015</v>
      </c>
      <c r="W115" s="53">
        <v>0.26375999999999983</v>
      </c>
      <c r="X115" s="53">
        <v>0.25166000000000005</v>
      </c>
      <c r="Y115" s="53">
        <v>0.25048000000000015</v>
      </c>
      <c r="Z115" s="53">
        <v>0.2496600000000001</v>
      </c>
      <c r="AA115" s="53">
        <v>0.24282000000000006</v>
      </c>
      <c r="AB115" s="53">
        <v>0.22610000000000002</v>
      </c>
      <c r="AC115" s="53">
        <v>0.22480000000000003</v>
      </c>
      <c r="AD115" s="53">
        <v>0.2151799999999999</v>
      </c>
      <c r="AE115" s="53">
        <v>0.22430000000000003</v>
      </c>
      <c r="AF115" s="53">
        <v>0.21939999999999998</v>
      </c>
      <c r="AG115" s="53">
        <v>1.00701</v>
      </c>
      <c r="AH115" s="53">
        <v>0.98703000000000007</v>
      </c>
      <c r="AI115" s="53">
        <v>1.0093500000000002</v>
      </c>
      <c r="AJ115" s="53">
        <v>1.0082700000000007</v>
      </c>
      <c r="AK115" s="53">
        <v>0.22033999999999992</v>
      </c>
      <c r="AL115" s="53">
        <v>0.21158000000000007</v>
      </c>
      <c r="AM115" s="53">
        <v>0.21773999999999999</v>
      </c>
      <c r="AN115" s="53">
        <v>0.21839999999999996</v>
      </c>
      <c r="AO115" s="53">
        <v>0.21775999999999993</v>
      </c>
      <c r="AP115" s="53">
        <v>0.22769999999999996</v>
      </c>
      <c r="AQ115" s="53">
        <v>0.22805999999999993</v>
      </c>
      <c r="AR115" s="53">
        <v>0.22307999999999989</v>
      </c>
      <c r="AS115" s="53">
        <v>91.25844000000005</v>
      </c>
      <c r="AT115" s="53">
        <v>259.15516000000002</v>
      </c>
      <c r="AU115" s="53">
        <v>282.19619999999998</v>
      </c>
      <c r="AV115" s="53">
        <v>282.93135000000018</v>
      </c>
      <c r="AW115" s="53">
        <v>389.67759999999998</v>
      </c>
      <c r="AX115" s="53">
        <v>378.49965000000014</v>
      </c>
      <c r="AY115" s="53">
        <v>375.04878000000002</v>
      </c>
      <c r="AZ115" s="1"/>
    </row>
    <row r="116" spans="1:52" ht="15" customHeight="1" x14ac:dyDescent="0.25">
      <c r="A116" s="54"/>
      <c r="B116" s="55" t="s">
        <v>2</v>
      </c>
      <c r="C116" s="56">
        <v>1708.6229999999998</v>
      </c>
      <c r="D116" s="56">
        <v>1755.8089999999995</v>
      </c>
      <c r="E116" s="56">
        <v>1700.8619499999991</v>
      </c>
      <c r="F116" s="56">
        <v>1663.753649999999</v>
      </c>
      <c r="G116" s="56">
        <v>1698.9678399999993</v>
      </c>
      <c r="H116" s="56">
        <v>1688.4389199999991</v>
      </c>
      <c r="I116" s="56">
        <v>1594.7136</v>
      </c>
      <c r="J116" s="56">
        <v>1620.7447499999996</v>
      </c>
      <c r="K116" s="56">
        <v>1615.861149999999</v>
      </c>
      <c r="L116" s="56">
        <v>1652.0666500000009</v>
      </c>
      <c r="M116" s="56">
        <v>1668.1578900000004</v>
      </c>
      <c r="N116" s="56">
        <v>1664.8302000000008</v>
      </c>
      <c r="O116" s="56">
        <v>1637.5433399999997</v>
      </c>
      <c r="P116" s="56">
        <v>1604.2140400000003</v>
      </c>
      <c r="Q116" s="56">
        <v>1640.017489999999</v>
      </c>
      <c r="R116" s="56">
        <v>1658.0070000000001</v>
      </c>
      <c r="S116" s="56">
        <v>1666.4319999999989</v>
      </c>
      <c r="T116" s="56">
        <v>1635.2255400000004</v>
      </c>
      <c r="U116" s="56">
        <v>1661.4956999999999</v>
      </c>
      <c r="V116" s="56">
        <v>1630.231150000001</v>
      </c>
      <c r="W116" s="56">
        <v>1605.638999999999</v>
      </c>
      <c r="X116" s="56">
        <v>1585.4580000000005</v>
      </c>
      <c r="Y116" s="56">
        <v>1656.048520000001</v>
      </c>
      <c r="Z116" s="56">
        <v>1807.788060000001</v>
      </c>
      <c r="AA116" s="56">
        <v>1791.5259600000004</v>
      </c>
      <c r="AB116" s="56">
        <v>1594.0050000000003</v>
      </c>
      <c r="AC116" s="56">
        <v>1671.2756000000002</v>
      </c>
      <c r="AD116" s="56">
        <v>1774.6970499999993</v>
      </c>
      <c r="AE116" s="56">
        <v>2192.7568000000006</v>
      </c>
      <c r="AF116" s="56">
        <v>2118.1972999999998</v>
      </c>
      <c r="AG116" s="56">
        <v>2151.3090299999999</v>
      </c>
      <c r="AH116" s="56">
        <v>2102.1545600000004</v>
      </c>
      <c r="AI116" s="56">
        <v>2155.5230000000006</v>
      </c>
      <c r="AJ116" s="56">
        <v>2109.188810000001</v>
      </c>
      <c r="AK116" s="56">
        <v>2068.2214099999992</v>
      </c>
      <c r="AL116" s="56">
        <v>2010.6447400000009</v>
      </c>
      <c r="AM116" s="56">
        <v>2203.31106</v>
      </c>
      <c r="AN116" s="56">
        <v>2191.097999999999</v>
      </c>
      <c r="AO116" s="56">
        <v>2957.3985599999987</v>
      </c>
      <c r="AP116" s="56">
        <v>3347.0761499999994</v>
      </c>
      <c r="AQ116" s="56">
        <v>3353.1661799999993</v>
      </c>
      <c r="AR116" s="56">
        <v>3061.4383799999987</v>
      </c>
      <c r="AS116" s="56">
        <v>3090.7968000000014</v>
      </c>
      <c r="AT116" s="56">
        <v>3577.1635700000006</v>
      </c>
      <c r="AU116" s="56">
        <v>3570.9229599999994</v>
      </c>
      <c r="AV116" s="56">
        <v>3503.8843400000019</v>
      </c>
      <c r="AW116" s="56">
        <v>3559.5297399999999</v>
      </c>
      <c r="AX116" s="56">
        <v>3561.8742000000011</v>
      </c>
      <c r="AY116" s="56">
        <v>3590.5808299999999</v>
      </c>
      <c r="AZ116" s="1"/>
    </row>
    <row r="117" spans="1:52" ht="15" customHeight="1" x14ac:dyDescent="0.25">
      <c r="A117" s="57"/>
      <c r="B117" s="58" t="s">
        <v>8</v>
      </c>
      <c r="C117" s="59">
        <f t="shared" ref="C117:AY117" si="37">IF(C115&lt;&gt;"",C115/C116*100,"")</f>
        <v>1.5444015444015443E-2</v>
      </c>
      <c r="D117" s="59" t="str">
        <f t="shared" si="37"/>
        <v/>
      </c>
      <c r="E117" s="59" t="str">
        <f t="shared" si="37"/>
        <v/>
      </c>
      <c r="F117" s="59">
        <f t="shared" si="37"/>
        <v>1.5392903871315323E-2</v>
      </c>
      <c r="G117" s="59" t="str">
        <f t="shared" si="37"/>
        <v/>
      </c>
      <c r="H117" s="59" t="str">
        <f t="shared" si="37"/>
        <v/>
      </c>
      <c r="I117" s="59">
        <f t="shared" si="37"/>
        <v>1.6404199475065617E-2</v>
      </c>
      <c r="J117" s="59" t="str">
        <f t="shared" si="37"/>
        <v/>
      </c>
      <c r="K117" s="59" t="str">
        <f t="shared" si="37"/>
        <v/>
      </c>
      <c r="L117" s="59">
        <f t="shared" si="37"/>
        <v>8.1746096623886197E-2</v>
      </c>
      <c r="M117" s="59" t="str">
        <f t="shared" si="37"/>
        <v/>
      </c>
      <c r="N117" s="59" t="str">
        <f t="shared" si="37"/>
        <v/>
      </c>
      <c r="O117" s="59">
        <f t="shared" si="37"/>
        <v>1.684352366515075E-2</v>
      </c>
      <c r="P117" s="59" t="str">
        <f t="shared" si="37"/>
        <v/>
      </c>
      <c r="Q117" s="59" t="str">
        <f t="shared" si="37"/>
        <v/>
      </c>
      <c r="R117" s="59">
        <f t="shared" si="37"/>
        <v>1.6632016632016633E-2</v>
      </c>
      <c r="S117" s="59" t="str">
        <f t="shared" si="37"/>
        <v/>
      </c>
      <c r="T117" s="59">
        <f t="shared" si="37"/>
        <v>1.6647244880972203E-2</v>
      </c>
      <c r="U117" s="59">
        <f t="shared" si="37"/>
        <v>1.6440608302507195E-2</v>
      </c>
      <c r="V117" s="59">
        <f t="shared" si="37"/>
        <v>1.6413623307345096E-2</v>
      </c>
      <c r="W117" s="59">
        <f t="shared" si="37"/>
        <v>1.6427104722792605E-2</v>
      </c>
      <c r="X117" s="59">
        <f t="shared" si="37"/>
        <v>1.5873015873015869E-2</v>
      </c>
      <c r="Y117" s="59">
        <f t="shared" si="37"/>
        <v>1.512516070483249E-2</v>
      </c>
      <c r="Z117" s="59">
        <f t="shared" si="37"/>
        <v>1.381024720342494E-2</v>
      </c>
      <c r="AA117" s="59">
        <f t="shared" si="37"/>
        <v>1.3553808620222284E-2</v>
      </c>
      <c r="AB117" s="59">
        <f t="shared" si="37"/>
        <v>1.4184397163120565E-2</v>
      </c>
      <c r="AC117" s="59">
        <f t="shared" si="37"/>
        <v>1.3450803685520211E-2</v>
      </c>
      <c r="AD117" s="59">
        <f t="shared" si="37"/>
        <v>1.2124886329190664E-2</v>
      </c>
      <c r="AE117" s="59">
        <f t="shared" si="37"/>
        <v>1.02291325695581E-2</v>
      </c>
      <c r="AF117" s="59">
        <f t="shared" si="37"/>
        <v>1.0357864208400227E-2</v>
      </c>
      <c r="AG117" s="59">
        <f t="shared" si="37"/>
        <v>4.6809174598221252E-2</v>
      </c>
      <c r="AH117" s="59">
        <f t="shared" si="37"/>
        <v>4.6953255425709516E-2</v>
      </c>
      <c r="AI117" s="59">
        <f t="shared" si="37"/>
        <v>4.6826222684703434E-2</v>
      </c>
      <c r="AJ117" s="59">
        <f t="shared" si="37"/>
        <v>4.7803686195357742E-2</v>
      </c>
      <c r="AK117" s="59">
        <f t="shared" si="37"/>
        <v>1.0653598252809888E-2</v>
      </c>
      <c r="AL117" s="59">
        <f t="shared" si="37"/>
        <v>1.0522992739135009E-2</v>
      </c>
      <c r="AM117" s="59">
        <f t="shared" si="37"/>
        <v>9.8823994465856296E-3</v>
      </c>
      <c r="AN117" s="59">
        <f t="shared" si="37"/>
        <v>9.9676052828308031E-3</v>
      </c>
      <c r="AO117" s="59">
        <f t="shared" si="37"/>
        <v>7.3632280391723749E-3</v>
      </c>
      <c r="AP117" s="59">
        <f t="shared" si="37"/>
        <v>6.8029524813769176E-3</v>
      </c>
      <c r="AQ117" s="59">
        <f t="shared" si="37"/>
        <v>6.8013330612800103E-3</v>
      </c>
      <c r="AR117" s="59">
        <f t="shared" si="37"/>
        <v>7.2867708674900708E-3</v>
      </c>
      <c r="AS117" s="59">
        <f t="shared" si="37"/>
        <v>2.952586206896552</v>
      </c>
      <c r="AT117" s="59">
        <f t="shared" si="37"/>
        <v>7.2447109260927638</v>
      </c>
      <c r="AU117" s="59">
        <f t="shared" si="37"/>
        <v>7.9026123823181003</v>
      </c>
      <c r="AV117" s="59">
        <f t="shared" si="37"/>
        <v>8.0747913614066391</v>
      </c>
      <c r="AW117" s="59">
        <f t="shared" si="37"/>
        <v>10.947446108428919</v>
      </c>
      <c r="AX117" s="59">
        <f t="shared" si="37"/>
        <v>10.626418249134122</v>
      </c>
      <c r="AY117" s="59">
        <f t="shared" si="37"/>
        <v>10.445351260898923</v>
      </c>
      <c r="AZ117" s="6" t="s">
        <v>154</v>
      </c>
    </row>
    <row r="118" spans="1:52" ht="15" customHeight="1" x14ac:dyDescent="0.25">
      <c r="A118" s="51" t="s">
        <v>41</v>
      </c>
      <c r="B118" s="52" t="s">
        <v>3</v>
      </c>
      <c r="C118" s="53">
        <v>7131.36</v>
      </c>
      <c r="D118" s="53">
        <v>7474.15</v>
      </c>
      <c r="E118" s="53">
        <v>6314.47</v>
      </c>
      <c r="F118" s="53">
        <v>6630.39</v>
      </c>
      <c r="G118" s="53">
        <v>6394.04</v>
      </c>
      <c r="H118" s="53">
        <v>5232.68</v>
      </c>
      <c r="I118" s="53">
        <v>5165</v>
      </c>
      <c r="J118" s="53">
        <v>4190.17</v>
      </c>
      <c r="K118" s="53">
        <v>3950.59</v>
      </c>
      <c r="L118" s="53">
        <v>2985.15</v>
      </c>
      <c r="M118" s="53">
        <v>3281.18</v>
      </c>
      <c r="N118" s="53">
        <v>3157.61</v>
      </c>
      <c r="O118" s="53">
        <v>2381.15</v>
      </c>
      <c r="P118" s="53">
        <v>2098.1999999999998</v>
      </c>
      <c r="Q118" s="53">
        <v>2157.0300000000002</v>
      </c>
      <c r="R118" s="53">
        <v>1544.65</v>
      </c>
      <c r="S118" s="53">
        <v>1601.11</v>
      </c>
      <c r="T118" s="53">
        <v>1630.8</v>
      </c>
      <c r="U118" s="53">
        <v>1610.09</v>
      </c>
      <c r="V118" s="53">
        <v>1597.29</v>
      </c>
      <c r="W118" s="53">
        <v>1795.19</v>
      </c>
      <c r="X118" s="53">
        <v>1914.06</v>
      </c>
      <c r="Y118" s="53">
        <v>2442.54</v>
      </c>
      <c r="Z118" s="53">
        <v>2194.1999999999998</v>
      </c>
      <c r="AA118" s="53">
        <v>1940.24</v>
      </c>
      <c r="AB118" s="53"/>
      <c r="AC118" s="53">
        <v>2097.08</v>
      </c>
      <c r="AD118" s="53">
        <v>1130.54</v>
      </c>
      <c r="AE118" s="53">
        <v>1151.99</v>
      </c>
      <c r="AF118" s="53">
        <v>1453.64</v>
      </c>
      <c r="AG118" s="53">
        <v>1490.96</v>
      </c>
      <c r="AH118" s="53">
        <v>1902.86</v>
      </c>
      <c r="AI118" s="53">
        <v>1532.12</v>
      </c>
      <c r="AJ118" s="53">
        <v>1264.19</v>
      </c>
      <c r="AK118" s="53">
        <v>1284.57</v>
      </c>
      <c r="AL118" s="53">
        <v>1164.96</v>
      </c>
      <c r="AM118" s="53">
        <v>1249.75</v>
      </c>
      <c r="AN118" s="53">
        <v>453.94</v>
      </c>
      <c r="AO118" s="53">
        <v>511.55</v>
      </c>
      <c r="AP118" s="53">
        <v>572.37</v>
      </c>
      <c r="AQ118" s="53">
        <v>397.52</v>
      </c>
      <c r="AR118" s="53">
        <v>546.29</v>
      </c>
      <c r="AS118" s="53">
        <v>472.24</v>
      </c>
      <c r="AT118" s="53">
        <v>500.64</v>
      </c>
      <c r="AU118" s="53">
        <v>536.1</v>
      </c>
      <c r="AV118" s="53">
        <v>636.65</v>
      </c>
      <c r="AW118" s="53">
        <v>91.600346648803693</v>
      </c>
      <c r="AX118" s="53">
        <v>80.760000000000005</v>
      </c>
      <c r="AY118" s="53">
        <v>112.66</v>
      </c>
      <c r="AZ118" s="1"/>
    </row>
    <row r="119" spans="1:52" ht="15" customHeight="1" x14ac:dyDescent="0.25">
      <c r="A119" s="54"/>
      <c r="B119" s="55" t="s">
        <v>2</v>
      </c>
      <c r="C119" s="56">
        <v>75877.570000000007</v>
      </c>
      <c r="D119" s="56">
        <v>78397.5</v>
      </c>
      <c r="E119" s="56">
        <v>77242.38</v>
      </c>
      <c r="F119" s="56">
        <v>76953.64</v>
      </c>
      <c r="G119" s="56">
        <v>77543.09</v>
      </c>
      <c r="H119" s="56">
        <v>77599.89</v>
      </c>
      <c r="I119" s="56">
        <v>77969.03</v>
      </c>
      <c r="J119" s="56">
        <v>79030.28</v>
      </c>
      <c r="K119" s="56">
        <v>78460.179999999993</v>
      </c>
      <c r="L119" s="56">
        <v>79907.600000000006</v>
      </c>
      <c r="M119" s="56">
        <v>80527.039999999994</v>
      </c>
      <c r="N119" s="56">
        <v>80615.3</v>
      </c>
      <c r="O119" s="56">
        <v>81615.34</v>
      </c>
      <c r="P119" s="56">
        <v>83291.31</v>
      </c>
      <c r="Q119" s="56">
        <v>83734</v>
      </c>
      <c r="R119" s="56">
        <v>85429.07</v>
      </c>
      <c r="S119" s="56">
        <v>86439.3</v>
      </c>
      <c r="T119" s="56">
        <v>86395.32</v>
      </c>
      <c r="U119" s="56">
        <v>87782.05</v>
      </c>
      <c r="V119" s="56">
        <v>87117.82</v>
      </c>
      <c r="W119" s="56">
        <v>87597.41</v>
      </c>
      <c r="X119" s="56">
        <v>86207.14</v>
      </c>
      <c r="Y119" s="56">
        <v>86416.77</v>
      </c>
      <c r="Z119" s="56">
        <v>86314.23</v>
      </c>
      <c r="AA119" s="56">
        <v>85695.679999999993</v>
      </c>
      <c r="AB119" s="56">
        <v>84476.44</v>
      </c>
      <c r="AC119" s="56">
        <v>85330.59</v>
      </c>
      <c r="AD119" s="56">
        <v>84655.72</v>
      </c>
      <c r="AE119" s="56">
        <v>86286.92</v>
      </c>
      <c r="AF119" s="56">
        <v>85727.33</v>
      </c>
      <c r="AG119" s="56">
        <v>88339.25</v>
      </c>
      <c r="AH119" s="56">
        <v>88403.66</v>
      </c>
      <c r="AI119" s="56">
        <v>88963.6</v>
      </c>
      <c r="AJ119" s="56">
        <v>89345.42</v>
      </c>
      <c r="AK119" s="56">
        <v>89218.77</v>
      </c>
      <c r="AL119" s="56">
        <v>88730.23</v>
      </c>
      <c r="AM119" s="56">
        <v>90506.09</v>
      </c>
      <c r="AN119" s="56">
        <v>90419.5013321921</v>
      </c>
      <c r="AO119" s="56">
        <v>90594.272577631098</v>
      </c>
      <c r="AP119" s="56">
        <v>95110.81</v>
      </c>
      <c r="AQ119" s="56">
        <v>96159.97</v>
      </c>
      <c r="AR119" s="56">
        <v>96403.77</v>
      </c>
      <c r="AS119" s="56">
        <v>96546.240000000005</v>
      </c>
      <c r="AT119" s="56">
        <v>97405.440000000002</v>
      </c>
      <c r="AU119" s="56">
        <v>97470.96</v>
      </c>
      <c r="AV119" s="56">
        <v>98719.09</v>
      </c>
      <c r="AW119" s="56">
        <v>97938.03</v>
      </c>
      <c r="AX119" s="56">
        <v>97022.93</v>
      </c>
      <c r="AY119" s="56">
        <v>98447.3</v>
      </c>
      <c r="AZ119" s="1"/>
    </row>
    <row r="120" spans="1:52" ht="15" customHeight="1" x14ac:dyDescent="0.25">
      <c r="A120" s="57"/>
      <c r="B120" s="58" t="s">
        <v>8</v>
      </c>
      <c r="C120" s="59">
        <f t="shared" ref="C120:AY120" si="38">IF(C118&lt;&gt;"",C118/C119*100,"")</f>
        <v>9.398508676543015</v>
      </c>
      <c r="D120" s="59">
        <f t="shared" si="38"/>
        <v>9.5336585988073601</v>
      </c>
      <c r="E120" s="59">
        <f t="shared" si="38"/>
        <v>8.1748775736842898</v>
      </c>
      <c r="F120" s="59">
        <f t="shared" si="38"/>
        <v>8.6160836576411466</v>
      </c>
      <c r="G120" s="59">
        <f t="shared" si="38"/>
        <v>8.2457895345671677</v>
      </c>
      <c r="H120" s="59">
        <f t="shared" si="38"/>
        <v>6.7431538884913378</v>
      </c>
      <c r="I120" s="59">
        <f t="shared" si="38"/>
        <v>6.6244251082769656</v>
      </c>
      <c r="J120" s="59">
        <f t="shared" si="38"/>
        <v>5.3019804560985992</v>
      </c>
      <c r="K120" s="59">
        <f t="shared" si="38"/>
        <v>5.0351528635289906</v>
      </c>
      <c r="L120" s="59">
        <f t="shared" si="38"/>
        <v>3.7357522938994538</v>
      </c>
      <c r="M120" s="59">
        <f t="shared" si="38"/>
        <v>4.0746313288058271</v>
      </c>
      <c r="N120" s="59">
        <f t="shared" si="38"/>
        <v>3.9168867448238736</v>
      </c>
      <c r="O120" s="59">
        <f t="shared" si="38"/>
        <v>2.9175275138227694</v>
      </c>
      <c r="P120" s="59">
        <f t="shared" si="38"/>
        <v>2.5191103369607224</v>
      </c>
      <c r="Q120" s="59">
        <f t="shared" si="38"/>
        <v>2.5760503499175966</v>
      </c>
      <c r="R120" s="59">
        <f t="shared" si="38"/>
        <v>1.8081081767599718</v>
      </c>
      <c r="S120" s="59">
        <f t="shared" si="38"/>
        <v>1.8522940375500494</v>
      </c>
      <c r="T120" s="59">
        <f t="shared" si="38"/>
        <v>1.8876022451216106</v>
      </c>
      <c r="U120" s="59">
        <f t="shared" si="38"/>
        <v>1.8341904751597848</v>
      </c>
      <c r="V120" s="59">
        <f t="shared" si="38"/>
        <v>1.8334825182723806</v>
      </c>
      <c r="W120" s="59">
        <f t="shared" si="38"/>
        <v>2.0493642449017613</v>
      </c>
      <c r="X120" s="59">
        <f t="shared" si="38"/>
        <v>2.2203033298633965</v>
      </c>
      <c r="Y120" s="59">
        <f t="shared" si="38"/>
        <v>2.8264652798293661</v>
      </c>
      <c r="Z120" s="59">
        <f t="shared" si="38"/>
        <v>2.5421069040411992</v>
      </c>
      <c r="AA120" s="59">
        <f t="shared" si="38"/>
        <v>2.2641047950141715</v>
      </c>
      <c r="AB120" s="59" t="str">
        <f t="shared" si="38"/>
        <v/>
      </c>
      <c r="AC120" s="59">
        <f t="shared" si="38"/>
        <v>2.4575946328274538</v>
      </c>
      <c r="AD120" s="59">
        <f t="shared" si="38"/>
        <v>1.3354561274772689</v>
      </c>
      <c r="AE120" s="59">
        <f t="shared" si="38"/>
        <v>1.3350690927431412</v>
      </c>
      <c r="AF120" s="59">
        <f t="shared" si="38"/>
        <v>1.6956552828602034</v>
      </c>
      <c r="AG120" s="59">
        <f t="shared" si="38"/>
        <v>1.6877661967924791</v>
      </c>
      <c r="AH120" s="59">
        <f t="shared" si="38"/>
        <v>2.1524674430900257</v>
      </c>
      <c r="AI120" s="59">
        <f t="shared" si="38"/>
        <v>1.7221875014050689</v>
      </c>
      <c r="AJ120" s="59">
        <f t="shared" si="38"/>
        <v>1.4149466195357301</v>
      </c>
      <c r="AK120" s="59">
        <f t="shared" si="38"/>
        <v>1.4397979259297116</v>
      </c>
      <c r="AL120" s="59">
        <f t="shared" si="38"/>
        <v>1.3129234534836662</v>
      </c>
      <c r="AM120" s="59">
        <f t="shared" si="38"/>
        <v>1.3808463054806588</v>
      </c>
      <c r="AN120" s="59">
        <f t="shared" si="38"/>
        <v>0.5020377167667297</v>
      </c>
      <c r="AO120" s="59">
        <f t="shared" si="38"/>
        <v>0.56466041996379834</v>
      </c>
      <c r="AP120" s="59">
        <f t="shared" si="38"/>
        <v>0.60179279305895939</v>
      </c>
      <c r="AQ120" s="59">
        <f t="shared" si="38"/>
        <v>0.41339447173288424</v>
      </c>
      <c r="AR120" s="59">
        <f t="shared" si="38"/>
        <v>0.56666871015521481</v>
      </c>
      <c r="AS120" s="59">
        <f t="shared" si="38"/>
        <v>0.4891334970683478</v>
      </c>
      <c r="AT120" s="59">
        <f t="shared" si="38"/>
        <v>0.51397540014192222</v>
      </c>
      <c r="AU120" s="59">
        <f t="shared" si="38"/>
        <v>0.55000997220095094</v>
      </c>
      <c r="AV120" s="59">
        <f t="shared" si="38"/>
        <v>0.64491072598015242</v>
      </c>
      <c r="AW120" s="59">
        <f t="shared" si="38"/>
        <v>9.3528884181970681E-2</v>
      </c>
      <c r="AX120" s="59">
        <f t="shared" si="38"/>
        <v>8.3238055169020372E-2</v>
      </c>
      <c r="AY120" s="59">
        <f t="shared" si="38"/>
        <v>0.11443686114296683</v>
      </c>
      <c r="AZ120" s="6" t="s">
        <v>154</v>
      </c>
    </row>
    <row r="121" spans="1:52" ht="15" customHeight="1" x14ac:dyDescent="0.25">
      <c r="A121" s="51" t="s">
        <v>42</v>
      </c>
      <c r="B121" s="52" t="s">
        <v>3</v>
      </c>
      <c r="C121" s="53">
        <v>7303.3614616203349</v>
      </c>
      <c r="D121" s="53"/>
      <c r="E121" s="53"/>
      <c r="F121" s="53">
        <v>7198.6615269672711</v>
      </c>
      <c r="G121" s="53"/>
      <c r="H121" s="53"/>
      <c r="I121" s="53">
        <v>8966.8988225690518</v>
      </c>
      <c r="J121" s="53"/>
      <c r="K121" s="53"/>
      <c r="L121" s="53">
        <v>8904.9316666842897</v>
      </c>
      <c r="M121" s="53"/>
      <c r="N121" s="53"/>
      <c r="O121" s="53">
        <v>8628.614057794277</v>
      </c>
      <c r="P121" s="53"/>
      <c r="Q121" s="53"/>
      <c r="R121" s="53">
        <v>8682.8832400055544</v>
      </c>
      <c r="S121" s="53"/>
      <c r="T121" s="53"/>
      <c r="U121" s="53">
        <v>8652.2416874007686</v>
      </c>
      <c r="V121" s="53"/>
      <c r="W121" s="53"/>
      <c r="X121" s="53">
        <v>8138.8479790000019</v>
      </c>
      <c r="Y121" s="53"/>
      <c r="Z121" s="53"/>
      <c r="AA121" s="53">
        <v>1705.3977060000004</v>
      </c>
      <c r="AB121" s="53">
        <v>0</v>
      </c>
      <c r="AC121" s="53">
        <v>0</v>
      </c>
      <c r="AD121" s="53">
        <v>1639.2919030550995</v>
      </c>
      <c r="AE121" s="53">
        <v>1750.874928179034</v>
      </c>
      <c r="AF121" s="53">
        <v>1702.4496283810217</v>
      </c>
      <c r="AG121" s="53">
        <v>2775.2157697171219</v>
      </c>
      <c r="AH121" s="53"/>
      <c r="AI121" s="53"/>
      <c r="AJ121" s="53">
        <v>2603.491171042735</v>
      </c>
      <c r="AK121" s="53">
        <v>2734.2210939999986</v>
      </c>
      <c r="AL121" s="53">
        <v>2730.5815274204115</v>
      </c>
      <c r="AM121" s="53">
        <v>2729.0520752937218</v>
      </c>
      <c r="AN121" s="53">
        <v>2673.9036509640214</v>
      </c>
      <c r="AO121" s="53">
        <v>2728.2467537304206</v>
      </c>
      <c r="AP121" s="53">
        <v>2893.7918996909993</v>
      </c>
      <c r="AQ121" s="53">
        <v>2965.316822451899</v>
      </c>
      <c r="AR121" s="53">
        <v>2806.2710156909984</v>
      </c>
      <c r="AS121" s="53">
        <v>2859.0481087714347</v>
      </c>
      <c r="AT121" s="53">
        <v>2887.6707039135113</v>
      </c>
      <c r="AU121" s="53">
        <v>2893.8244579068109</v>
      </c>
      <c r="AV121" s="53">
        <v>2911.3713182602905</v>
      </c>
      <c r="AW121" s="53">
        <v>2680.5805113152219</v>
      </c>
      <c r="AX121" s="53">
        <v>2636.1451501020006</v>
      </c>
      <c r="AY121" s="53">
        <v>2540.1062509432213</v>
      </c>
      <c r="AZ121" s="1"/>
    </row>
    <row r="122" spans="1:52" ht="15" customHeight="1" x14ac:dyDescent="0.25">
      <c r="A122" s="54"/>
      <c r="B122" s="55" t="s">
        <v>2</v>
      </c>
      <c r="C122" s="56">
        <v>181683.07838308119</v>
      </c>
      <c r="D122" s="56">
        <v>181649.63105871528</v>
      </c>
      <c r="E122" s="56">
        <v>175589.07241364606</v>
      </c>
      <c r="F122" s="56">
        <v>175926.27149818491</v>
      </c>
      <c r="G122" s="56">
        <v>166533.43622855193</v>
      </c>
      <c r="H122" s="56">
        <v>160885.48455994989</v>
      </c>
      <c r="I122" s="56">
        <v>144712.21190378873</v>
      </c>
      <c r="J122" s="56">
        <v>154704.50036512365</v>
      </c>
      <c r="K122" s="56">
        <v>160832.19361582486</v>
      </c>
      <c r="L122" s="56">
        <v>155838.56081502029</v>
      </c>
      <c r="M122" s="56">
        <v>155232.8068679705</v>
      </c>
      <c r="N122" s="56">
        <v>149368.65354379194</v>
      </c>
      <c r="O122" s="56">
        <v>145516.46887511646</v>
      </c>
      <c r="P122" s="56">
        <v>149685.43848780575</v>
      </c>
      <c r="Q122" s="56">
        <v>155330.4458670431</v>
      </c>
      <c r="R122" s="56">
        <v>152688.83207718434</v>
      </c>
      <c r="S122" s="56">
        <v>152823.67004392101</v>
      </c>
      <c r="T122" s="56">
        <v>149582.9210329238</v>
      </c>
      <c r="U122" s="56">
        <v>154636.19688606178</v>
      </c>
      <c r="V122" s="56">
        <v>152367.45930233356</v>
      </c>
      <c r="W122" s="56">
        <v>152007.44647199989</v>
      </c>
      <c r="X122" s="56">
        <v>145485.27515000003</v>
      </c>
      <c r="Y122" s="56">
        <v>140359.16066000005</v>
      </c>
      <c r="Z122" s="56">
        <v>141608.63747700007</v>
      </c>
      <c r="AA122" s="56">
        <v>142223.00063400003</v>
      </c>
      <c r="AB122" s="56">
        <v>146668.93335500004</v>
      </c>
      <c r="AC122" s="56">
        <v>142762.82556</v>
      </c>
      <c r="AD122" s="56">
        <v>139888.88402117995</v>
      </c>
      <c r="AE122" s="56">
        <v>139916.11805952701</v>
      </c>
      <c r="AF122" s="56">
        <v>140105.57691974699</v>
      </c>
      <c r="AG122" s="56">
        <v>139828.83005001099</v>
      </c>
      <c r="AH122" s="56">
        <v>133391.17985023162</v>
      </c>
      <c r="AI122" s="56">
        <v>136674.84611652652</v>
      </c>
      <c r="AJ122" s="56">
        <v>135154.56732664959</v>
      </c>
      <c r="AK122" s="56">
        <v>137301.90742699994</v>
      </c>
      <c r="AL122" s="56">
        <v>130554.45395968886</v>
      </c>
      <c r="AM122" s="56">
        <v>130769.95191856261</v>
      </c>
      <c r="AN122" s="56">
        <v>134459.75930696397</v>
      </c>
      <c r="AO122" s="56">
        <v>142552.72756730314</v>
      </c>
      <c r="AP122" s="56">
        <v>143183.45250000001</v>
      </c>
      <c r="AQ122" s="56">
        <v>146891.16539999997</v>
      </c>
      <c r="AR122" s="56">
        <v>141351.24532480375</v>
      </c>
      <c r="AS122" s="56">
        <v>149857.66766219347</v>
      </c>
      <c r="AT122" s="56">
        <v>151082.82021166242</v>
      </c>
      <c r="AU122" s="56">
        <v>149412.60470832078</v>
      </c>
      <c r="AV122" s="56">
        <v>150906.05159825788</v>
      </c>
      <c r="AW122" s="56">
        <v>146546.47924094621</v>
      </c>
      <c r="AX122" s="56">
        <v>138741.13894593902</v>
      </c>
      <c r="AY122" s="56">
        <v>136042.97175769572</v>
      </c>
      <c r="AZ122" s="1"/>
    </row>
    <row r="123" spans="1:52" ht="15" customHeight="1" x14ac:dyDescent="0.25">
      <c r="A123" s="57"/>
      <c r="B123" s="58" t="s">
        <v>8</v>
      </c>
      <c r="C123" s="59">
        <f t="shared" ref="C123:AY123" si="39">IF(C121&lt;&gt;"",C121/C122*100,"")</f>
        <v>4.0198358188433492</v>
      </c>
      <c r="D123" s="59" t="str">
        <f t="shared" si="39"/>
        <v/>
      </c>
      <c r="E123" s="59" t="str">
        <f t="shared" si="39"/>
        <v/>
      </c>
      <c r="F123" s="59">
        <f t="shared" si="39"/>
        <v>4.0918627250288431</v>
      </c>
      <c r="G123" s="59" t="str">
        <f t="shared" si="39"/>
        <v/>
      </c>
      <c r="H123" s="59" t="str">
        <f t="shared" si="39"/>
        <v/>
      </c>
      <c r="I123" s="59">
        <f t="shared" si="39"/>
        <v>6.1963663636975257</v>
      </c>
      <c r="J123" s="59" t="str">
        <f t="shared" si="39"/>
        <v/>
      </c>
      <c r="K123" s="59" t="str">
        <f t="shared" si="39"/>
        <v/>
      </c>
      <c r="L123" s="59">
        <f t="shared" si="39"/>
        <v>5.7142029675533292</v>
      </c>
      <c r="M123" s="59" t="str">
        <f t="shared" si="39"/>
        <v/>
      </c>
      <c r="N123" s="59" t="str">
        <f t="shared" si="39"/>
        <v/>
      </c>
      <c r="O123" s="59">
        <f t="shared" si="39"/>
        <v>5.9296477742319533</v>
      </c>
      <c r="P123" s="59" t="str">
        <f t="shared" si="39"/>
        <v/>
      </c>
      <c r="Q123" s="59" t="str">
        <f t="shared" si="39"/>
        <v/>
      </c>
      <c r="R123" s="59">
        <f t="shared" si="39"/>
        <v>5.6866524695246534</v>
      </c>
      <c r="S123" s="59" t="str">
        <f t="shared" si="39"/>
        <v/>
      </c>
      <c r="T123" s="59" t="str">
        <f t="shared" si="39"/>
        <v/>
      </c>
      <c r="U123" s="59">
        <f t="shared" si="39"/>
        <v>5.595224055966578</v>
      </c>
      <c r="V123" s="59" t="str">
        <f t="shared" si="39"/>
        <v/>
      </c>
      <c r="W123" s="59" t="str">
        <f t="shared" si="39"/>
        <v/>
      </c>
      <c r="X123" s="59">
        <f t="shared" si="39"/>
        <v>5.5942761015563853</v>
      </c>
      <c r="Y123" s="59" t="str">
        <f t="shared" si="39"/>
        <v/>
      </c>
      <c r="Z123" s="59" t="str">
        <f t="shared" si="39"/>
        <v/>
      </c>
      <c r="AA123" s="59">
        <f t="shared" si="39"/>
        <v>1.1991011991011993</v>
      </c>
      <c r="AB123" s="59">
        <f t="shared" si="39"/>
        <v>0</v>
      </c>
      <c r="AC123" s="59">
        <f t="shared" si="39"/>
        <v>0</v>
      </c>
      <c r="AD123" s="59">
        <f t="shared" si="39"/>
        <v>1.1718528706018569</v>
      </c>
      <c r="AE123" s="59">
        <f t="shared" si="39"/>
        <v>1.2513747182680754</v>
      </c>
      <c r="AF123" s="59">
        <f t="shared" si="39"/>
        <v>1.2151191021869112</v>
      </c>
      <c r="AG123" s="59">
        <f t="shared" si="39"/>
        <v>1.9847235857759389</v>
      </c>
      <c r="AH123" s="59" t="str">
        <f t="shared" si="39"/>
        <v/>
      </c>
      <c r="AI123" s="59" t="str">
        <f t="shared" si="39"/>
        <v/>
      </c>
      <c r="AJ123" s="59">
        <f t="shared" si="39"/>
        <v>1.9263064671358556</v>
      </c>
      <c r="AK123" s="59">
        <f t="shared" si="39"/>
        <v>1.9913933791879161</v>
      </c>
      <c r="AL123" s="59">
        <f t="shared" si="39"/>
        <v>2.0915269028382055</v>
      </c>
      <c r="AM123" s="59">
        <f t="shared" si="39"/>
        <v>2.0869106665981243</v>
      </c>
      <c r="AN123" s="59">
        <f t="shared" si="39"/>
        <v>1.9886274263362707</v>
      </c>
      <c r="AO123" s="59">
        <f t="shared" si="39"/>
        <v>1.9138509660871545</v>
      </c>
      <c r="AP123" s="59">
        <f t="shared" si="39"/>
        <v>2.0210379406035059</v>
      </c>
      <c r="AQ123" s="59">
        <f t="shared" si="39"/>
        <v>2.0187169285348321</v>
      </c>
      <c r="AR123" s="59">
        <f t="shared" si="39"/>
        <v>1.9853175040959934</v>
      </c>
      <c r="AS123" s="59">
        <f t="shared" si="39"/>
        <v>1.9078423902981398</v>
      </c>
      <c r="AT123" s="59">
        <f t="shared" si="39"/>
        <v>1.9113163891619001</v>
      </c>
      <c r="AU123" s="59">
        <f t="shared" si="39"/>
        <v>1.9368007562387768</v>
      </c>
      <c r="AV123" s="59">
        <f t="shared" si="39"/>
        <v>1.9292608132183748</v>
      </c>
      <c r="AW123" s="59">
        <f t="shared" si="39"/>
        <v>1.8291674594978922</v>
      </c>
      <c r="AX123" s="59">
        <f t="shared" si="39"/>
        <v>1.9000457759894736</v>
      </c>
      <c r="AY123" s="59">
        <f t="shared" si="39"/>
        <v>1.8671352280273397</v>
      </c>
      <c r="AZ123" s="6" t="s">
        <v>154</v>
      </c>
    </row>
    <row r="124" spans="1:52" ht="15" customHeight="1" x14ac:dyDescent="0.25">
      <c r="A124" s="51" t="s">
        <v>43</v>
      </c>
      <c r="B124" s="52" t="s">
        <v>3</v>
      </c>
      <c r="C124" s="53"/>
      <c r="D124" s="53"/>
      <c r="E124" s="53"/>
      <c r="F124" s="53"/>
      <c r="G124" s="53"/>
      <c r="H124" s="53"/>
      <c r="I124" s="53"/>
      <c r="J124" s="53"/>
      <c r="K124" s="53">
        <v>168.98046930000001</v>
      </c>
      <c r="L124" s="53">
        <v>178.53931953</v>
      </c>
      <c r="M124" s="53">
        <v>178.53931953</v>
      </c>
      <c r="N124" s="53">
        <v>178.18590788999998</v>
      </c>
      <c r="O124" s="53">
        <v>187.773607</v>
      </c>
      <c r="P124" s="53">
        <v>187.773607</v>
      </c>
      <c r="Q124" s="53">
        <v>175.91567069999999</v>
      </c>
      <c r="R124" s="53">
        <v>177.92244309999998</v>
      </c>
      <c r="S124" s="53">
        <v>178.98360635</v>
      </c>
      <c r="T124" s="53">
        <v>195.00269781</v>
      </c>
      <c r="U124" s="53">
        <v>215.89285325254102</v>
      </c>
      <c r="V124" s="53">
        <v>184.65061667999899</v>
      </c>
      <c r="W124" s="53">
        <v>193.989602969999</v>
      </c>
      <c r="X124" s="53">
        <v>184.07761563999901</v>
      </c>
      <c r="Y124" s="53">
        <v>164.807615639999</v>
      </c>
      <c r="Z124" s="53">
        <v>159.39253519153101</v>
      </c>
      <c r="AA124" s="53">
        <v>162.13999999999999</v>
      </c>
      <c r="AB124" s="53">
        <v>146.78200085248301</v>
      </c>
      <c r="AC124" s="53">
        <v>182.33667121000002</v>
      </c>
      <c r="AD124" s="53">
        <v>177.55200328999999</v>
      </c>
      <c r="AE124" s="53">
        <v>186.97458748</v>
      </c>
      <c r="AF124" s="53">
        <v>179.21076533000002</v>
      </c>
      <c r="AG124" s="53">
        <v>180.75359007</v>
      </c>
      <c r="AH124" s="53">
        <v>174.73144478</v>
      </c>
      <c r="AI124" s="53">
        <v>172.40914612999998</v>
      </c>
      <c r="AJ124" s="53">
        <v>231.23591965200001</v>
      </c>
      <c r="AK124" s="53">
        <v>169.22054949567499</v>
      </c>
      <c r="AL124" s="53">
        <v>36.967072130000005</v>
      </c>
      <c r="AM124" s="53">
        <v>25.89760974</v>
      </c>
      <c r="AN124" s="53">
        <v>11.168768010000299</v>
      </c>
      <c r="AO124" s="53">
        <v>27.396168109999998</v>
      </c>
      <c r="AP124" s="53">
        <v>91.360250709999988</v>
      </c>
      <c r="AQ124" s="53">
        <v>93.89</v>
      </c>
      <c r="AR124" s="53">
        <v>83.192462550000002</v>
      </c>
      <c r="AS124" s="53"/>
      <c r="AT124" s="53"/>
      <c r="AU124" s="53"/>
      <c r="AV124" s="53"/>
      <c r="AW124" s="53"/>
      <c r="AX124" s="53"/>
      <c r="AY124" s="53"/>
      <c r="AZ124" s="1"/>
    </row>
    <row r="125" spans="1:52" ht="15" customHeight="1" x14ac:dyDescent="0.25">
      <c r="A125" s="54"/>
      <c r="B125" s="55" t="s">
        <v>2</v>
      </c>
      <c r="C125" s="56"/>
      <c r="D125" s="56"/>
      <c r="E125" s="56"/>
      <c r="F125" s="56"/>
      <c r="G125" s="56"/>
      <c r="H125" s="56"/>
      <c r="I125" s="56"/>
      <c r="J125" s="56"/>
      <c r="K125" s="56">
        <v>1687.45</v>
      </c>
      <c r="L125" s="56">
        <v>1713.51</v>
      </c>
      <c r="M125" s="56">
        <v>1726.5187526099999</v>
      </c>
      <c r="N125" s="56">
        <v>1590.78</v>
      </c>
      <c r="O125" s="56">
        <v>1817.56</v>
      </c>
      <c r="P125" s="56">
        <v>1684.68</v>
      </c>
      <c r="Q125" s="56">
        <v>1762.54</v>
      </c>
      <c r="R125" s="56">
        <v>2048.6</v>
      </c>
      <c r="S125" s="56">
        <v>2025.78</v>
      </c>
      <c r="T125" s="56">
        <v>1821.41</v>
      </c>
      <c r="U125" s="56">
        <v>2016.5331365100001</v>
      </c>
      <c r="V125" s="56">
        <v>2809.99</v>
      </c>
      <c r="W125" s="56">
        <v>2666.2</v>
      </c>
      <c r="X125" s="56">
        <v>2715.25</v>
      </c>
      <c r="Y125" s="56">
        <v>2514.5828519699999</v>
      </c>
      <c r="Z125" s="56">
        <v>2431.9681679200003</v>
      </c>
      <c r="AA125" s="56">
        <v>2473.89</v>
      </c>
      <c r="AB125" s="56">
        <v>2239.5615343600002</v>
      </c>
      <c r="AC125" s="56">
        <v>2301.7600000000002</v>
      </c>
      <c r="AD125" s="56">
        <v>2689.74</v>
      </c>
      <c r="AE125" s="56">
        <v>2790.31</v>
      </c>
      <c r="AF125" s="56">
        <v>2794.7397560999998</v>
      </c>
      <c r="AG125" s="56">
        <v>2537.2660668799999</v>
      </c>
      <c r="AH125" s="56">
        <v>2775.6337598699997</v>
      </c>
      <c r="AI125" s="56">
        <v>2949.78386267</v>
      </c>
      <c r="AJ125" s="56">
        <v>2890.4489956500001</v>
      </c>
      <c r="AK125" s="56">
        <v>2895.2294840999998</v>
      </c>
      <c r="AL125" s="56">
        <v>2776.8596219800002</v>
      </c>
      <c r="AM125" s="56">
        <v>2914.08949996</v>
      </c>
      <c r="AN125" s="56">
        <v>2669.71648843</v>
      </c>
      <c r="AO125" s="56">
        <v>2739.6168113099998</v>
      </c>
      <c r="AP125" s="56">
        <v>2894.3099864400001</v>
      </c>
      <c r="AQ125" s="56">
        <v>2817.44</v>
      </c>
      <c r="AR125" s="56">
        <v>2781.5699821200001</v>
      </c>
      <c r="AS125" s="56">
        <v>2819.9000261300002</v>
      </c>
      <c r="AT125" s="56">
        <v>2942.1899831999999</v>
      </c>
      <c r="AU125" s="56"/>
      <c r="AV125" s="56"/>
      <c r="AW125" s="56"/>
      <c r="AX125" s="56"/>
      <c r="AY125" s="56"/>
      <c r="AZ125" s="1"/>
    </row>
    <row r="126" spans="1:52" ht="15" customHeight="1" x14ac:dyDescent="0.25">
      <c r="A126" s="57"/>
      <c r="B126" s="58" t="s">
        <v>8</v>
      </c>
      <c r="C126" s="59" t="str">
        <f t="shared" ref="C126:AR126" si="40">IF(C124&lt;&gt;"",C124/C125*100,"")</f>
        <v/>
      </c>
      <c r="D126" s="59" t="str">
        <f t="shared" si="40"/>
        <v/>
      </c>
      <c r="E126" s="59" t="str">
        <f t="shared" si="40"/>
        <v/>
      </c>
      <c r="F126" s="59" t="str">
        <f t="shared" si="40"/>
        <v/>
      </c>
      <c r="G126" s="59" t="str">
        <f t="shared" si="40"/>
        <v/>
      </c>
      <c r="H126" s="59" t="str">
        <f t="shared" si="40"/>
        <v/>
      </c>
      <c r="I126" s="59" t="str">
        <f t="shared" si="40"/>
        <v/>
      </c>
      <c r="J126" s="59" t="str">
        <f t="shared" si="40"/>
        <v/>
      </c>
      <c r="K126" s="59">
        <f t="shared" si="40"/>
        <v>10.013954149752585</v>
      </c>
      <c r="L126" s="59">
        <f t="shared" si="40"/>
        <v>10.419508466831241</v>
      </c>
      <c r="M126" s="59">
        <f t="shared" si="40"/>
        <v>10.341000887485286</v>
      </c>
      <c r="N126" s="59">
        <f t="shared" si="40"/>
        <v>11.201165961980914</v>
      </c>
      <c r="O126" s="59">
        <f t="shared" si="40"/>
        <v>10.3310816149123</v>
      </c>
      <c r="P126" s="59">
        <f t="shared" si="40"/>
        <v>11.145950981788825</v>
      </c>
      <c r="Q126" s="59">
        <f t="shared" si="40"/>
        <v>9.9808044469912733</v>
      </c>
      <c r="R126" s="59">
        <f t="shared" si="40"/>
        <v>8.6850748364736887</v>
      </c>
      <c r="S126" s="59">
        <f t="shared" si="40"/>
        <v>8.8352933857575859</v>
      </c>
      <c r="T126" s="59">
        <f t="shared" si="40"/>
        <v>10.706139628639351</v>
      </c>
      <c r="U126" s="59">
        <f t="shared" si="40"/>
        <v>10.706139628639342</v>
      </c>
      <c r="V126" s="59">
        <f t="shared" si="40"/>
        <v>6.5712197082551533</v>
      </c>
      <c r="W126" s="59">
        <f t="shared" si="40"/>
        <v>7.2758833909683824</v>
      </c>
      <c r="X126" s="59">
        <f t="shared" si="40"/>
        <v>6.7793984215081124</v>
      </c>
      <c r="Y126" s="59">
        <f t="shared" si="40"/>
        <v>6.5540737904453517</v>
      </c>
      <c r="Z126" s="59">
        <f t="shared" si="40"/>
        <v>6.554055159688021</v>
      </c>
      <c r="AA126" s="59">
        <f t="shared" si="40"/>
        <v>6.5540505034581171</v>
      </c>
      <c r="AB126" s="59">
        <f t="shared" si="40"/>
        <v>6.5540508086297757</v>
      </c>
      <c r="AC126" s="59">
        <f t="shared" si="40"/>
        <v>7.9216195958744615</v>
      </c>
      <c r="AD126" s="59">
        <f t="shared" si="40"/>
        <v>6.6010842419713427</v>
      </c>
      <c r="AE126" s="59">
        <f t="shared" si="40"/>
        <v>6.7008535782762486</v>
      </c>
      <c r="AF126" s="59">
        <f t="shared" si="40"/>
        <v>6.412431244764087</v>
      </c>
      <c r="AG126" s="59">
        <f t="shared" si="40"/>
        <v>7.1239509497822304</v>
      </c>
      <c r="AH126" s="59">
        <f t="shared" si="40"/>
        <v>6.2951909328334361</v>
      </c>
      <c r="AI126" s="59">
        <f t="shared" si="40"/>
        <v>5.8448060656872549</v>
      </c>
      <c r="AJ126" s="59">
        <f t="shared" si="40"/>
        <v>8</v>
      </c>
      <c r="AK126" s="59">
        <f t="shared" si="40"/>
        <v>5.8448060999999889</v>
      </c>
      <c r="AL126" s="59">
        <f t="shared" si="40"/>
        <v>1.331254624374608</v>
      </c>
      <c r="AM126" s="59">
        <f t="shared" si="40"/>
        <v>0.88870330648236717</v>
      </c>
      <c r="AN126" s="59">
        <f t="shared" si="40"/>
        <v>0.41835034013549499</v>
      </c>
      <c r="AO126" s="59">
        <f t="shared" si="40"/>
        <v>0.99999999988684563</v>
      </c>
      <c r="AP126" s="59">
        <f t="shared" si="40"/>
        <v>3.1565468501310407</v>
      </c>
      <c r="AQ126" s="59">
        <f t="shared" si="40"/>
        <v>3.3324578340621276</v>
      </c>
      <c r="AR126" s="59">
        <f t="shared" si="40"/>
        <v>2.9908455686811113</v>
      </c>
      <c r="AS126" s="59"/>
      <c r="AT126" s="59"/>
      <c r="AU126" s="59"/>
      <c r="AV126" s="59"/>
      <c r="AW126" s="59"/>
      <c r="AX126" s="59"/>
      <c r="AY126" s="59"/>
      <c r="AZ126" s="6" t="s">
        <v>146</v>
      </c>
    </row>
    <row r="127" spans="1:52" ht="15" customHeight="1" x14ac:dyDescent="0.25">
      <c r="A127" s="51" t="s">
        <v>44</v>
      </c>
      <c r="B127" s="52" t="s">
        <v>3</v>
      </c>
      <c r="C127" s="53"/>
      <c r="D127" s="53"/>
      <c r="E127" s="53"/>
      <c r="F127" s="53">
        <v>329</v>
      </c>
      <c r="G127" s="53"/>
      <c r="H127" s="53"/>
      <c r="I127" s="53"/>
      <c r="J127" s="53"/>
      <c r="K127" s="53"/>
      <c r="L127" s="53"/>
      <c r="M127" s="53"/>
      <c r="N127" s="53"/>
      <c r="O127" s="53"/>
      <c r="P127" s="53"/>
      <c r="Q127" s="53"/>
      <c r="R127" s="53">
        <v>316</v>
      </c>
      <c r="S127" s="53"/>
      <c r="T127" s="53"/>
      <c r="U127" s="53"/>
      <c r="V127" s="53"/>
      <c r="W127" s="53"/>
      <c r="X127" s="53"/>
      <c r="Y127" s="53"/>
      <c r="Z127" s="53"/>
      <c r="AA127" s="53"/>
      <c r="AB127" s="53"/>
      <c r="AC127" s="53"/>
      <c r="AD127" s="53">
        <v>324</v>
      </c>
      <c r="AE127" s="53"/>
      <c r="AF127" s="53"/>
      <c r="AG127" s="53"/>
      <c r="AH127" s="53"/>
      <c r="AI127" s="53"/>
      <c r="AJ127" s="53"/>
      <c r="AK127" s="53"/>
      <c r="AL127" s="53"/>
      <c r="AM127" s="53"/>
      <c r="AN127" s="53"/>
      <c r="AO127" s="53"/>
      <c r="AP127" s="53">
        <v>332</v>
      </c>
      <c r="AQ127" s="53"/>
      <c r="AR127" s="53"/>
      <c r="AS127" s="53"/>
      <c r="AT127" s="53"/>
      <c r="AU127" s="53"/>
      <c r="AV127" s="53"/>
      <c r="AW127" s="53"/>
      <c r="AX127" s="53"/>
      <c r="AY127" s="53"/>
      <c r="AZ127" s="1"/>
    </row>
    <row r="128" spans="1:52" ht="15" customHeight="1" x14ac:dyDescent="0.25">
      <c r="A128" s="54"/>
      <c r="B128" s="55" t="s">
        <v>2</v>
      </c>
      <c r="C128" s="56">
        <v>1268125</v>
      </c>
      <c r="D128" s="56">
        <v>1267299</v>
      </c>
      <c r="E128" s="56">
        <v>1258809</v>
      </c>
      <c r="F128" s="56">
        <v>1254356</v>
      </c>
      <c r="G128" s="56">
        <v>1257964</v>
      </c>
      <c r="H128" s="56">
        <v>1250243</v>
      </c>
      <c r="I128" s="56">
        <v>1238713</v>
      </c>
      <c r="J128" s="56">
        <v>1254033</v>
      </c>
      <c r="K128" s="56">
        <v>1254204</v>
      </c>
      <c r="L128" s="56">
        <v>1273446</v>
      </c>
      <c r="M128" s="56">
        <v>1276751</v>
      </c>
      <c r="N128" s="56">
        <v>1275352</v>
      </c>
      <c r="O128" s="56">
        <v>1266815</v>
      </c>
      <c r="P128" s="56">
        <v>1277058</v>
      </c>
      <c r="Q128" s="56">
        <v>1288206</v>
      </c>
      <c r="R128" s="56">
        <v>1279346</v>
      </c>
      <c r="S128" s="56">
        <v>1282822</v>
      </c>
      <c r="T128" s="56">
        <v>1283920</v>
      </c>
      <c r="U128" s="56">
        <v>1283921</v>
      </c>
      <c r="V128" s="56">
        <v>1276027</v>
      </c>
      <c r="W128" s="56">
        <v>1278011</v>
      </c>
      <c r="X128" s="56">
        <v>1264405</v>
      </c>
      <c r="Y128" s="56">
        <v>1265925</v>
      </c>
      <c r="Z128" s="56">
        <v>1269079</v>
      </c>
      <c r="AA128" s="56">
        <v>1260548</v>
      </c>
      <c r="AB128" s="56">
        <v>1261103</v>
      </c>
      <c r="AC128" s="56">
        <v>1251112</v>
      </c>
      <c r="AD128" s="56">
        <v>1245316</v>
      </c>
      <c r="AE128" s="56">
        <v>1250073</v>
      </c>
      <c r="AF128" s="56">
        <v>1245755</v>
      </c>
      <c r="AG128" s="56">
        <v>1242935</v>
      </c>
      <c r="AH128" s="56">
        <v>1242316</v>
      </c>
      <c r="AI128" s="56">
        <v>1244150</v>
      </c>
      <c r="AJ128" s="56">
        <v>1248936</v>
      </c>
      <c r="AK128" s="56">
        <v>1244211</v>
      </c>
      <c r="AL128" s="56">
        <v>1233008</v>
      </c>
      <c r="AM128" s="56">
        <v>1233214</v>
      </c>
      <c r="AN128" s="56">
        <v>1248107</v>
      </c>
      <c r="AO128" s="56">
        <v>1254149</v>
      </c>
      <c r="AP128" s="56">
        <v>1262099</v>
      </c>
      <c r="AQ128" s="56">
        <v>1262509</v>
      </c>
      <c r="AR128" s="56">
        <v>1253967</v>
      </c>
      <c r="AS128" s="56">
        <v>1265402</v>
      </c>
      <c r="AT128" s="56">
        <v>1264750</v>
      </c>
      <c r="AU128" s="56">
        <v>1256053</v>
      </c>
      <c r="AV128" s="56">
        <v>1260145</v>
      </c>
      <c r="AW128" s="56">
        <v>1242792</v>
      </c>
      <c r="AX128" s="56">
        <v>1219291</v>
      </c>
      <c r="AY128" s="56">
        <v>1216903</v>
      </c>
      <c r="AZ128" s="1"/>
    </row>
    <row r="129" spans="1:52" ht="15" customHeight="1" x14ac:dyDescent="0.25">
      <c r="A129" s="57"/>
      <c r="B129" s="58" t="s">
        <v>8</v>
      </c>
      <c r="C129" s="59" t="str">
        <f t="shared" ref="C129:AR129" si="41">IF(C127&lt;&gt;"",C127/C128*100,"")</f>
        <v/>
      </c>
      <c r="D129" s="59" t="str">
        <f t="shared" si="41"/>
        <v/>
      </c>
      <c r="E129" s="59" t="str">
        <f t="shared" si="41"/>
        <v/>
      </c>
      <c r="F129" s="59">
        <f t="shared" si="41"/>
        <v>2.6228598579669568E-2</v>
      </c>
      <c r="G129" s="59" t="str">
        <f t="shared" si="41"/>
        <v/>
      </c>
      <c r="H129" s="59" t="str">
        <f t="shared" si="41"/>
        <v/>
      </c>
      <c r="I129" s="59" t="str">
        <f t="shared" si="41"/>
        <v/>
      </c>
      <c r="J129" s="59" t="str">
        <f t="shared" si="41"/>
        <v/>
      </c>
      <c r="K129" s="59" t="str">
        <f t="shared" si="41"/>
        <v/>
      </c>
      <c r="L129" s="59" t="str">
        <f t="shared" si="41"/>
        <v/>
      </c>
      <c r="M129" s="59" t="str">
        <f t="shared" si="41"/>
        <v/>
      </c>
      <c r="N129" s="59" t="str">
        <f t="shared" si="41"/>
        <v/>
      </c>
      <c r="O129" s="59" t="str">
        <f t="shared" si="41"/>
        <v/>
      </c>
      <c r="P129" s="59" t="str">
        <f t="shared" si="41"/>
        <v/>
      </c>
      <c r="Q129" s="59" t="str">
        <f t="shared" si="41"/>
        <v/>
      </c>
      <c r="R129" s="59">
        <f t="shared" si="41"/>
        <v>2.4700120217673715E-2</v>
      </c>
      <c r="S129" s="59" t="str">
        <f t="shared" si="41"/>
        <v/>
      </c>
      <c r="T129" s="59" t="str">
        <f t="shared" si="41"/>
        <v/>
      </c>
      <c r="U129" s="59" t="str">
        <f t="shared" si="41"/>
        <v/>
      </c>
      <c r="V129" s="59" t="str">
        <f t="shared" si="41"/>
        <v/>
      </c>
      <c r="W129" s="59" t="str">
        <f t="shared" si="41"/>
        <v/>
      </c>
      <c r="X129" s="59" t="str">
        <f t="shared" si="41"/>
        <v/>
      </c>
      <c r="Y129" s="59" t="str">
        <f t="shared" si="41"/>
        <v/>
      </c>
      <c r="Z129" s="59" t="str">
        <f t="shared" si="41"/>
        <v/>
      </c>
      <c r="AA129" s="59" t="str">
        <f t="shared" si="41"/>
        <v/>
      </c>
      <c r="AB129" s="59" t="str">
        <f t="shared" si="41"/>
        <v/>
      </c>
      <c r="AC129" s="59" t="str">
        <f t="shared" si="41"/>
        <v/>
      </c>
      <c r="AD129" s="59">
        <f t="shared" si="41"/>
        <v>2.6017492748828409E-2</v>
      </c>
      <c r="AE129" s="59" t="str">
        <f t="shared" si="41"/>
        <v/>
      </c>
      <c r="AF129" s="59" t="str">
        <f t="shared" si="41"/>
        <v/>
      </c>
      <c r="AG129" s="59" t="str">
        <f t="shared" si="41"/>
        <v/>
      </c>
      <c r="AH129" s="59" t="str">
        <f t="shared" si="41"/>
        <v/>
      </c>
      <c r="AI129" s="59" t="str">
        <f t="shared" si="41"/>
        <v/>
      </c>
      <c r="AJ129" s="59" t="str">
        <f t="shared" si="41"/>
        <v/>
      </c>
      <c r="AK129" s="59" t="str">
        <f t="shared" si="41"/>
        <v/>
      </c>
      <c r="AL129" s="59" t="str">
        <f t="shared" si="41"/>
        <v/>
      </c>
      <c r="AM129" s="59" t="str">
        <f t="shared" si="41"/>
        <v/>
      </c>
      <c r="AN129" s="59" t="str">
        <f t="shared" si="41"/>
        <v/>
      </c>
      <c r="AO129" s="59" t="str">
        <f t="shared" si="41"/>
        <v/>
      </c>
      <c r="AP129" s="59">
        <f t="shared" si="41"/>
        <v>2.6305384918298799E-2</v>
      </c>
      <c r="AQ129" s="59" t="str">
        <f t="shared" si="41"/>
        <v/>
      </c>
      <c r="AR129" s="59" t="str">
        <f t="shared" si="41"/>
        <v/>
      </c>
      <c r="AS129" s="59"/>
      <c r="AT129" s="59"/>
      <c r="AU129" s="59"/>
      <c r="AV129" s="59"/>
      <c r="AW129" s="59"/>
      <c r="AX129" s="59"/>
      <c r="AY129" s="59"/>
      <c r="AZ129" s="6" t="s">
        <v>5</v>
      </c>
    </row>
    <row r="130" spans="1:52" ht="15" customHeight="1" x14ac:dyDescent="0.25">
      <c r="A130" s="51" t="s">
        <v>45</v>
      </c>
      <c r="B130" s="52" t="s">
        <v>3</v>
      </c>
      <c r="C130" s="53">
        <v>126.1</v>
      </c>
      <c r="D130" s="53">
        <v>183.1</v>
      </c>
      <c r="E130" s="53">
        <v>257.3</v>
      </c>
      <c r="F130" s="53">
        <v>188.9</v>
      </c>
      <c r="G130" s="53">
        <v>196.2</v>
      </c>
      <c r="H130" s="53">
        <v>325.8</v>
      </c>
      <c r="I130" s="53">
        <v>364.6</v>
      </c>
      <c r="J130" s="53">
        <v>358.3</v>
      </c>
      <c r="K130" s="53">
        <v>448.7</v>
      </c>
      <c r="L130" s="53">
        <v>333.9</v>
      </c>
      <c r="M130" s="53">
        <v>378.3</v>
      </c>
      <c r="N130" s="53">
        <v>424.1</v>
      </c>
      <c r="O130" s="53">
        <v>520.70000000000005</v>
      </c>
      <c r="P130" s="53">
        <v>498.9</v>
      </c>
      <c r="Q130" s="53">
        <v>469.3</v>
      </c>
      <c r="R130" s="53">
        <v>387.3</v>
      </c>
      <c r="S130" s="53">
        <v>434.5</v>
      </c>
      <c r="T130" s="53">
        <v>406.3</v>
      </c>
      <c r="U130" s="53">
        <v>398.2</v>
      </c>
      <c r="V130" s="53">
        <v>458.5</v>
      </c>
      <c r="W130" s="53">
        <v>529.9</v>
      </c>
      <c r="X130" s="53">
        <v>500.7</v>
      </c>
      <c r="Y130" s="53">
        <v>501.8</v>
      </c>
      <c r="Z130" s="53">
        <v>533.1</v>
      </c>
      <c r="AA130" s="53">
        <v>585.6</v>
      </c>
      <c r="AB130" s="53">
        <v>324.8</v>
      </c>
      <c r="AC130" s="53">
        <v>210</v>
      </c>
      <c r="AD130" s="53">
        <v>57.4</v>
      </c>
      <c r="AE130" s="53">
        <v>13.2</v>
      </c>
      <c r="AF130" s="53">
        <v>16.5</v>
      </c>
      <c r="AG130" s="53">
        <v>11.98874</v>
      </c>
      <c r="AH130" s="53">
        <v>10.860388</v>
      </c>
      <c r="AI130" s="53">
        <v>15.1</v>
      </c>
      <c r="AJ130" s="53">
        <v>5.9238479999999996</v>
      </c>
      <c r="AK130" s="53">
        <v>11.847695999999999</v>
      </c>
      <c r="AL130" s="53">
        <v>5.9775840000000002</v>
      </c>
      <c r="AM130" s="53">
        <v>5.9775840000000002</v>
      </c>
      <c r="AN130" s="53">
        <v>11</v>
      </c>
      <c r="AO130" s="53">
        <v>13</v>
      </c>
      <c r="AP130" s="53">
        <v>21.2</v>
      </c>
      <c r="AQ130" s="53">
        <v>10.6</v>
      </c>
      <c r="AR130" s="53">
        <v>9.31</v>
      </c>
      <c r="AS130" s="53">
        <v>5.22</v>
      </c>
      <c r="AT130" s="53">
        <v>9.59</v>
      </c>
      <c r="AU130" s="53">
        <v>11</v>
      </c>
      <c r="AV130" s="53">
        <v>15.9</v>
      </c>
      <c r="AW130" s="53">
        <v>11.7</v>
      </c>
      <c r="AX130" s="53">
        <v>9.6</v>
      </c>
      <c r="AY130" s="53"/>
      <c r="AZ130" s="1"/>
    </row>
    <row r="131" spans="1:52" ht="15" customHeight="1" x14ac:dyDescent="0.25">
      <c r="A131" s="54"/>
      <c r="B131" s="55" t="s">
        <v>2</v>
      </c>
      <c r="C131" s="56">
        <v>8813.5081307</v>
      </c>
      <c r="D131" s="56">
        <v>9776.2086422000011</v>
      </c>
      <c r="E131" s="56">
        <v>10264.108642200001</v>
      </c>
      <c r="F131" s="56">
        <v>10556.3962352</v>
      </c>
      <c r="G131" s="56">
        <v>11632.697969999999</v>
      </c>
      <c r="H131" s="56">
        <v>11238.196306799999</v>
      </c>
      <c r="I131" s="56">
        <v>11476.896306799999</v>
      </c>
      <c r="J131" s="56">
        <v>11684.9993758</v>
      </c>
      <c r="K131" s="56">
        <v>12604.900042399999</v>
      </c>
      <c r="L131" s="56">
        <v>12594.2056656</v>
      </c>
      <c r="M131" s="56">
        <v>12640.107553200001</v>
      </c>
      <c r="N131" s="56">
        <v>14003.107553200001</v>
      </c>
      <c r="O131" s="56">
        <v>13824.1</v>
      </c>
      <c r="P131" s="56">
        <v>14250.8</v>
      </c>
      <c r="Q131" s="56">
        <v>14241.9</v>
      </c>
      <c r="R131" s="56">
        <v>14470.4</v>
      </c>
      <c r="S131" s="56">
        <v>14708.2</v>
      </c>
      <c r="T131" s="56">
        <v>15077</v>
      </c>
      <c r="U131" s="56">
        <v>16174.9</v>
      </c>
      <c r="V131" s="56">
        <v>16270</v>
      </c>
      <c r="W131" s="56">
        <v>16481.3</v>
      </c>
      <c r="X131" s="56">
        <v>16183.1</v>
      </c>
      <c r="Y131" s="56">
        <v>16033.4</v>
      </c>
      <c r="Z131" s="56">
        <v>16069.7</v>
      </c>
      <c r="AA131" s="56">
        <v>16044.1</v>
      </c>
      <c r="AB131" s="56">
        <v>15833.3</v>
      </c>
      <c r="AC131" s="56">
        <v>16066.1</v>
      </c>
      <c r="AD131" s="56">
        <v>16048.5</v>
      </c>
      <c r="AE131" s="56">
        <v>16269.7</v>
      </c>
      <c r="AF131" s="56">
        <v>16277.4</v>
      </c>
      <c r="AG131" s="56">
        <v>16392.900000000001</v>
      </c>
      <c r="AH131" s="56">
        <v>17688.599999999999</v>
      </c>
      <c r="AI131" s="56">
        <v>17934.8</v>
      </c>
      <c r="AJ131" s="56">
        <v>17634.5</v>
      </c>
      <c r="AK131" s="56">
        <v>17424.7</v>
      </c>
      <c r="AL131" s="56">
        <v>16539.099999999999</v>
      </c>
      <c r="AM131" s="56">
        <v>16303.1</v>
      </c>
      <c r="AN131" s="56">
        <v>16564.3</v>
      </c>
      <c r="AO131" s="56">
        <v>16386.599999999999</v>
      </c>
      <c r="AP131" s="56">
        <v>16021</v>
      </c>
      <c r="AQ131" s="56">
        <v>15769.5</v>
      </c>
      <c r="AR131" s="56">
        <v>15487.6</v>
      </c>
      <c r="AS131" s="56">
        <v>15471</v>
      </c>
      <c r="AT131" s="56">
        <v>15319.6</v>
      </c>
      <c r="AU131" s="56">
        <v>15151.6</v>
      </c>
      <c r="AV131" s="56">
        <v>15154</v>
      </c>
      <c r="AW131" s="56">
        <v>14710.1</v>
      </c>
      <c r="AX131" s="56">
        <v>15275.4</v>
      </c>
      <c r="AY131" s="56"/>
      <c r="AZ131" s="1"/>
    </row>
    <row r="132" spans="1:52" ht="15" customHeight="1" x14ac:dyDescent="0.25">
      <c r="A132" s="57"/>
      <c r="B132" s="58" t="s">
        <v>8</v>
      </c>
      <c r="C132" s="59">
        <f t="shared" ref="C132:AX132" si="42">IF(C130&lt;&gt;"",C130/C131*100,"")</f>
        <v>1.4307583101983783</v>
      </c>
      <c r="D132" s="59">
        <f t="shared" si="42"/>
        <v>1.8729142012132409</v>
      </c>
      <c r="E132" s="59">
        <f t="shared" si="42"/>
        <v>2.506793419373341</v>
      </c>
      <c r="F132" s="59">
        <f t="shared" si="42"/>
        <v>1.7894364306837818</v>
      </c>
      <c r="G132" s="59">
        <f t="shared" si="42"/>
        <v>1.6866250675981402</v>
      </c>
      <c r="H132" s="59">
        <f t="shared" si="42"/>
        <v>2.8990417243634123</v>
      </c>
      <c r="I132" s="59">
        <f t="shared" si="42"/>
        <v>3.176817061455687</v>
      </c>
      <c r="J132" s="59">
        <f t="shared" si="42"/>
        <v>3.0663245112537236</v>
      </c>
      <c r="K132" s="59">
        <f t="shared" si="42"/>
        <v>3.5597267609475356</v>
      </c>
      <c r="L132" s="59">
        <f t="shared" si="42"/>
        <v>2.6512192103708405</v>
      </c>
      <c r="M132" s="59">
        <f t="shared" si="42"/>
        <v>2.9928542807709624</v>
      </c>
      <c r="N132" s="59">
        <f t="shared" si="42"/>
        <v>3.028613458753906</v>
      </c>
      <c r="O132" s="59">
        <f t="shared" si="42"/>
        <v>3.7666104845885089</v>
      </c>
      <c r="P132" s="59">
        <f t="shared" si="42"/>
        <v>3.5008560922895562</v>
      </c>
      <c r="Q132" s="59">
        <f t="shared" si="42"/>
        <v>3.295206398022736</v>
      </c>
      <c r="R132" s="59">
        <f t="shared" si="42"/>
        <v>2.6764982308712959</v>
      </c>
      <c r="S132" s="59">
        <f t="shared" si="42"/>
        <v>2.9541344284140818</v>
      </c>
      <c r="T132" s="59">
        <f t="shared" si="42"/>
        <v>2.6948331896265834</v>
      </c>
      <c r="U132" s="59">
        <f t="shared" si="42"/>
        <v>2.4618390221887001</v>
      </c>
      <c r="V132" s="59">
        <f t="shared" si="42"/>
        <v>2.8180700676090966</v>
      </c>
      <c r="W132" s="59">
        <f t="shared" si="42"/>
        <v>3.215158998379982</v>
      </c>
      <c r="X132" s="59">
        <f t="shared" si="42"/>
        <v>3.0939683991324283</v>
      </c>
      <c r="Y132" s="59">
        <f t="shared" si="42"/>
        <v>3.12971671635461</v>
      </c>
      <c r="Z132" s="59">
        <f t="shared" si="42"/>
        <v>3.317423473991425</v>
      </c>
      <c r="AA132" s="59">
        <f t="shared" si="42"/>
        <v>3.6499398532793985</v>
      </c>
      <c r="AB132" s="59">
        <f t="shared" si="42"/>
        <v>2.0513727397320838</v>
      </c>
      <c r="AC132" s="59">
        <f t="shared" si="42"/>
        <v>1.3071000429475728</v>
      </c>
      <c r="AD132" s="59">
        <f t="shared" si="42"/>
        <v>0.35766582546655451</v>
      </c>
      <c r="AE132" s="59">
        <f t="shared" si="42"/>
        <v>8.1132411783868166E-2</v>
      </c>
      <c r="AF132" s="59">
        <f t="shared" si="42"/>
        <v>0.10136754027055919</v>
      </c>
      <c r="AG132" s="59">
        <f t="shared" si="42"/>
        <v>7.3133734726619437E-2</v>
      </c>
      <c r="AH132" s="59">
        <f t="shared" si="42"/>
        <v>6.1397668554888471E-2</v>
      </c>
      <c r="AI132" s="59">
        <f t="shared" si="42"/>
        <v>8.4193857751410667E-2</v>
      </c>
      <c r="AJ132" s="59">
        <f t="shared" si="42"/>
        <v>3.3592378576086643E-2</v>
      </c>
      <c r="AK132" s="59">
        <f t="shared" si="42"/>
        <v>6.7993687122303387E-2</v>
      </c>
      <c r="AL132" s="59">
        <f t="shared" si="42"/>
        <v>3.6142135908241689E-2</v>
      </c>
      <c r="AM132" s="59">
        <f t="shared" si="42"/>
        <v>3.6665321319258301E-2</v>
      </c>
      <c r="AN132" s="59">
        <f t="shared" si="42"/>
        <v>6.6407877181649685E-2</v>
      </c>
      <c r="AO132" s="59">
        <f t="shared" si="42"/>
        <v>7.933311364163402E-2</v>
      </c>
      <c r="AP132" s="59">
        <f t="shared" si="42"/>
        <v>0.13232632170276512</v>
      </c>
      <c r="AQ132" s="59">
        <f t="shared" si="42"/>
        <v>6.721836456450743E-2</v>
      </c>
      <c r="AR132" s="59">
        <f t="shared" si="42"/>
        <v>6.0112606214003467E-2</v>
      </c>
      <c r="AS132" s="59">
        <f t="shared" si="42"/>
        <v>3.3740546829552062E-2</v>
      </c>
      <c r="AT132" s="59">
        <f t="shared" si="42"/>
        <v>6.2599545680043861E-2</v>
      </c>
      <c r="AU132" s="59">
        <f t="shared" si="42"/>
        <v>7.2599593442276719E-2</v>
      </c>
      <c r="AV132" s="59">
        <f t="shared" si="42"/>
        <v>0.10492279266200344</v>
      </c>
      <c r="AW132" s="59">
        <f t="shared" si="42"/>
        <v>7.9537188734271E-2</v>
      </c>
      <c r="AX132" s="59">
        <f t="shared" si="42"/>
        <v>6.2846144781806043E-2</v>
      </c>
      <c r="AY132" s="59"/>
      <c r="AZ132" s="6" t="s">
        <v>153</v>
      </c>
    </row>
    <row r="133" spans="1:52" ht="15" customHeight="1" x14ac:dyDescent="0.25">
      <c r="A133" s="51" t="s">
        <v>46</v>
      </c>
      <c r="B133" s="52" t="s">
        <v>3</v>
      </c>
      <c r="C133" s="53">
        <v>3357.3709204860302</v>
      </c>
      <c r="D133" s="53">
        <v>3823.9746206329296</v>
      </c>
      <c r="E133" s="53">
        <v>3641.97408046387</v>
      </c>
      <c r="F133" s="53">
        <v>4004.0983660655297</v>
      </c>
      <c r="G133" s="53">
        <v>3876.9901389951001</v>
      </c>
      <c r="H133" s="53">
        <v>3705.5270415058098</v>
      </c>
      <c r="I133" s="53">
        <v>3174.5521545557799</v>
      </c>
      <c r="J133" s="53">
        <v>2453.4416993197697</v>
      </c>
      <c r="K133" s="53">
        <v>2170.39334387187</v>
      </c>
      <c r="L133" s="53">
        <v>2294.1311243302598</v>
      </c>
      <c r="M133" s="53">
        <v>2297.6081064230098</v>
      </c>
      <c r="N133" s="53">
        <v>2264.9055974857997</v>
      </c>
      <c r="O133" s="53">
        <v>2263.54750365677</v>
      </c>
      <c r="P133" s="53">
        <v>2228.2114287978802</v>
      </c>
      <c r="Q133" s="53">
        <v>2301.80232978202</v>
      </c>
      <c r="R133" s="53">
        <v>2281.8578017088198</v>
      </c>
      <c r="S133" s="53">
        <v>2317.9926566542299</v>
      </c>
      <c r="T133" s="53">
        <v>2323.71120644043</v>
      </c>
      <c r="U133" s="53">
        <v>2368.3445561058797</v>
      </c>
      <c r="V133" s="53">
        <v>2327.99995053057</v>
      </c>
      <c r="W133" s="53">
        <v>1722.78</v>
      </c>
      <c r="X133" s="53">
        <v>1668.47</v>
      </c>
      <c r="Y133" s="53">
        <v>1606.97</v>
      </c>
      <c r="Z133" s="53">
        <v>1386.39</v>
      </c>
      <c r="AA133" s="53">
        <v>1333.06</v>
      </c>
      <c r="AB133" s="53">
        <v>953.86</v>
      </c>
      <c r="AC133" s="53">
        <v>887.31</v>
      </c>
      <c r="AD133" s="53">
        <v>870.97695023573397</v>
      </c>
      <c r="AE133" s="53"/>
      <c r="AF133" s="53">
        <v>861.77159406581904</v>
      </c>
      <c r="AG133" s="53">
        <v>856.38213436342301</v>
      </c>
      <c r="AH133" s="53">
        <v>844.42312447087897</v>
      </c>
      <c r="AI133" s="53">
        <v>819.68688188373005</v>
      </c>
      <c r="AJ133" s="53">
        <v>727.37454615842103</v>
      </c>
      <c r="AK133" s="53">
        <v>781.02131983942604</v>
      </c>
      <c r="AL133" s="53">
        <v>773.67140470977699</v>
      </c>
      <c r="AM133" s="53">
        <v>765.87728359599896</v>
      </c>
      <c r="AN133" s="53">
        <v>731.60634140000002</v>
      </c>
      <c r="AO133" s="53">
        <v>668.12270590000003</v>
      </c>
      <c r="AP133" s="53">
        <v>732.24362359575605</v>
      </c>
      <c r="AQ133" s="53">
        <v>735.50549479999995</v>
      </c>
      <c r="AR133" s="53">
        <v>699.83143592619501</v>
      </c>
      <c r="AS133" s="53">
        <v>726.64353408776401</v>
      </c>
      <c r="AT133" s="53">
        <v>721.6716459934421</v>
      </c>
      <c r="AU133" s="53">
        <v>731.99082481691596</v>
      </c>
      <c r="AV133" s="53">
        <v>729.63694484382802</v>
      </c>
      <c r="AW133" s="53">
        <v>704.20162386397305</v>
      </c>
      <c r="AX133" s="53">
        <v>693.07066521552804</v>
      </c>
      <c r="AY133" s="53">
        <v>679.55781084789703</v>
      </c>
      <c r="AZ133" s="1"/>
    </row>
    <row r="134" spans="1:52" ht="15" customHeight="1" x14ac:dyDescent="0.25">
      <c r="A134" s="54"/>
      <c r="B134" s="55" t="s">
        <v>2</v>
      </c>
      <c r="C134" s="56">
        <v>28288.866310571801</v>
      </c>
      <c r="D134" s="56">
        <v>27080.982674385599</v>
      </c>
      <c r="E134" s="56">
        <v>26659.154841314699</v>
      </c>
      <c r="F134" s="56">
        <v>28110.200490359599</v>
      </c>
      <c r="G134" s="56">
        <v>26044.754344835601</v>
      </c>
      <c r="H134" s="56">
        <v>28329.423427502497</v>
      </c>
      <c r="I134" s="56">
        <v>26002.829733097198</v>
      </c>
      <c r="J134" s="56">
        <v>26041.830555297598</v>
      </c>
      <c r="K134" s="56">
        <v>25816.8113763074</v>
      </c>
      <c r="L134" s="56">
        <v>24254.368451329701</v>
      </c>
      <c r="M134" s="56">
        <v>23769.221863529099</v>
      </c>
      <c r="N134" s="56">
        <v>24099.384463477298</v>
      </c>
      <c r="O134" s="56">
        <v>24702.984917796199</v>
      </c>
      <c r="P134" s="56">
        <v>24472.396998065</v>
      </c>
      <c r="Q134" s="56">
        <v>26117.033326226599</v>
      </c>
      <c r="R134" s="56">
        <v>26515.004521072398</v>
      </c>
      <c r="S134" s="56">
        <v>28439.629686382999</v>
      </c>
      <c r="T134" s="56">
        <v>27619.193727358699</v>
      </c>
      <c r="U134" s="56">
        <v>26500.105142807301</v>
      </c>
      <c r="V134" s="56">
        <v>26968.7661331899</v>
      </c>
      <c r="W134" s="56">
        <v>27789.91</v>
      </c>
      <c r="X134" s="56">
        <v>27888.22</v>
      </c>
      <c r="Y134" s="56">
        <v>28311.98</v>
      </c>
      <c r="Z134" s="56">
        <v>28640.23</v>
      </c>
      <c r="AA134" s="56">
        <v>28873.49</v>
      </c>
      <c r="AB134" s="56">
        <v>29053.64</v>
      </c>
      <c r="AC134" s="56">
        <v>29125.17</v>
      </c>
      <c r="AD134" s="56">
        <v>29100.7125835146</v>
      </c>
      <c r="AE134" s="56">
        <v>28791.239113162101</v>
      </c>
      <c r="AF134" s="56">
        <v>28723.287391414902</v>
      </c>
      <c r="AG134" s="56">
        <v>28841.582838523798</v>
      </c>
      <c r="AH134" s="56">
        <v>28929.498222830898</v>
      </c>
      <c r="AI134" s="56">
        <v>28867.744738982397</v>
      </c>
      <c r="AJ134" s="56">
        <v>28341.050282441101</v>
      </c>
      <c r="AK134" s="56">
        <v>28472.6399650243</v>
      </c>
      <c r="AL134" s="56">
        <v>28380.039060909199</v>
      </c>
      <c r="AM134" s="56">
        <v>27875.565155506803</v>
      </c>
      <c r="AN134" s="56">
        <v>26854.593947000001</v>
      </c>
      <c r="AO134" s="56">
        <v>27644.665467999999</v>
      </c>
      <c r="AP134" s="56">
        <v>28394.076506480898</v>
      </c>
      <c r="AQ134" s="56">
        <v>29399.666257000001</v>
      </c>
      <c r="AR134" s="56">
        <v>28603.283443295801</v>
      </c>
      <c r="AS134" s="56">
        <v>30374.1669472588</v>
      </c>
      <c r="AT134" s="56">
        <v>30375.023345968497</v>
      </c>
      <c r="AU134" s="56">
        <v>30535.534535135899</v>
      </c>
      <c r="AV134" s="56">
        <v>31230.982771127201</v>
      </c>
      <c r="AW134" s="56">
        <v>30314.021959917998</v>
      </c>
      <c r="AX134" s="56">
        <v>29563.662989636199</v>
      </c>
      <c r="AY134" s="56">
        <v>29529.7695721768</v>
      </c>
      <c r="AZ134" s="1"/>
    </row>
    <row r="135" spans="1:52" ht="15" customHeight="1" x14ac:dyDescent="0.25">
      <c r="A135" s="57"/>
      <c r="B135" s="58" t="s">
        <v>8</v>
      </c>
      <c r="C135" s="59">
        <f t="shared" ref="C135:AY135" si="43">IF(C133&lt;&gt;"",C133/C134*100,"")</f>
        <v>11.868170621002761</v>
      </c>
      <c r="D135" s="59">
        <f t="shared" si="43"/>
        <v>14.120516476862619</v>
      </c>
      <c r="E135" s="59">
        <f t="shared" si="43"/>
        <v>13.661251086698986</v>
      </c>
      <c r="F135" s="59">
        <f t="shared" si="43"/>
        <v>14.244289603835222</v>
      </c>
      <c r="G135" s="59">
        <f t="shared" si="43"/>
        <v>14.885877162300309</v>
      </c>
      <c r="H135" s="59">
        <f t="shared" si="43"/>
        <v>13.080135749986518</v>
      </c>
      <c r="I135" s="59">
        <f t="shared" si="43"/>
        <v>12.208487257504567</v>
      </c>
      <c r="J135" s="59">
        <f t="shared" si="43"/>
        <v>9.4211568350008896</v>
      </c>
      <c r="K135" s="59">
        <f t="shared" si="43"/>
        <v>8.4068993348407197</v>
      </c>
      <c r="L135" s="59">
        <f t="shared" si="43"/>
        <v>9.4586306336271075</v>
      </c>
      <c r="M135" s="59">
        <f t="shared" si="43"/>
        <v>9.6663160435571616</v>
      </c>
      <c r="N135" s="59">
        <f t="shared" si="43"/>
        <v>9.3981885758047969</v>
      </c>
      <c r="O135" s="59">
        <f t="shared" si="43"/>
        <v>9.1630526075660406</v>
      </c>
      <c r="P135" s="59">
        <f t="shared" si="43"/>
        <v>9.1049987010837636</v>
      </c>
      <c r="Q135" s="59">
        <f t="shared" si="43"/>
        <v>8.813414222933817</v>
      </c>
      <c r="R135" s="59">
        <f t="shared" si="43"/>
        <v>8.6059114185530241</v>
      </c>
      <c r="S135" s="59">
        <f t="shared" si="43"/>
        <v>8.1505725714990351</v>
      </c>
      <c r="T135" s="59">
        <f t="shared" si="43"/>
        <v>8.4133926188389605</v>
      </c>
      <c r="U135" s="59">
        <f t="shared" si="43"/>
        <v>8.937113808956715</v>
      </c>
      <c r="V135" s="59">
        <f t="shared" si="43"/>
        <v>8.63220786235952</v>
      </c>
      <c r="W135" s="59">
        <f t="shared" si="43"/>
        <v>6.199300393560109</v>
      </c>
      <c r="X135" s="59">
        <f t="shared" si="43"/>
        <v>5.9827052425719538</v>
      </c>
      <c r="Y135" s="59">
        <f t="shared" si="43"/>
        <v>5.6759364763608904</v>
      </c>
      <c r="Z135" s="59">
        <f t="shared" si="43"/>
        <v>4.8407083323004043</v>
      </c>
      <c r="AA135" s="59">
        <f t="shared" si="43"/>
        <v>4.6168994465165101</v>
      </c>
      <c r="AB135" s="59">
        <f t="shared" si="43"/>
        <v>3.2830998112456822</v>
      </c>
      <c r="AC135" s="59">
        <f t="shared" si="43"/>
        <v>3.0465401575338444</v>
      </c>
      <c r="AD135" s="59">
        <f t="shared" si="43"/>
        <v>2.9929746487690401</v>
      </c>
      <c r="AE135" s="59" t="str">
        <f t="shared" si="43"/>
        <v/>
      </c>
      <c r="AF135" s="59">
        <f t="shared" si="43"/>
        <v>3.0002540528261181</v>
      </c>
      <c r="AG135" s="59">
        <f t="shared" si="43"/>
        <v>2.9692619131136957</v>
      </c>
      <c r="AH135" s="59">
        <f t="shared" si="43"/>
        <v>2.9189000029197461</v>
      </c>
      <c r="AI135" s="59">
        <f t="shared" si="43"/>
        <v>2.8394559024101462</v>
      </c>
      <c r="AJ135" s="59">
        <f t="shared" si="43"/>
        <v>2.5665052597188716</v>
      </c>
      <c r="AK135" s="59">
        <f t="shared" si="43"/>
        <v>2.7430590236761683</v>
      </c>
      <c r="AL135" s="59">
        <f t="shared" si="43"/>
        <v>2.726111134129606</v>
      </c>
      <c r="AM135" s="59">
        <f t="shared" si="43"/>
        <v>2.7474861202758443</v>
      </c>
      <c r="AN135" s="59">
        <f t="shared" si="43"/>
        <v>2.7243247201722434</v>
      </c>
      <c r="AO135" s="59">
        <f t="shared" si="43"/>
        <v>2.4168232626051616</v>
      </c>
      <c r="AP135" s="59">
        <f t="shared" si="43"/>
        <v>2.5788605008112264</v>
      </c>
      <c r="AQ135" s="59">
        <f t="shared" si="43"/>
        <v>2.5017477694151631</v>
      </c>
      <c r="AR135" s="59">
        <f t="shared" si="43"/>
        <v>2.4466821695962513</v>
      </c>
      <c r="AS135" s="59">
        <f t="shared" si="43"/>
        <v>2.3923076980168569</v>
      </c>
      <c r="AT135" s="59">
        <f t="shared" si="43"/>
        <v>2.3758719055905693</v>
      </c>
      <c r="AU135" s="59">
        <f t="shared" si="43"/>
        <v>2.3971770462201873</v>
      </c>
      <c r="AV135" s="59">
        <f t="shared" si="43"/>
        <v>2.3362599575904848</v>
      </c>
      <c r="AW135" s="59">
        <f t="shared" si="43"/>
        <v>2.3230227410770072</v>
      </c>
      <c r="AX135" s="59">
        <f t="shared" si="43"/>
        <v>2.3443328570566173</v>
      </c>
      <c r="AY135" s="59">
        <f t="shared" si="43"/>
        <v>2.3012635069397298</v>
      </c>
      <c r="AZ135" s="6" t="s">
        <v>154</v>
      </c>
    </row>
    <row r="136" spans="1:52" ht="15" customHeight="1" x14ac:dyDescent="0.25">
      <c r="A136" s="51" t="s">
        <v>47</v>
      </c>
      <c r="B136" s="52" t="s">
        <v>3</v>
      </c>
      <c r="C136" s="53">
        <v>35515</v>
      </c>
      <c r="D136" s="53">
        <v>38322</v>
      </c>
      <c r="E136" s="53">
        <v>37288</v>
      </c>
      <c r="F136" s="53">
        <v>37250</v>
      </c>
      <c r="G136" s="53">
        <v>36488</v>
      </c>
      <c r="H136" s="53">
        <v>34922</v>
      </c>
      <c r="I136" s="53">
        <v>37738</v>
      </c>
      <c r="J136" s="53">
        <v>39310</v>
      </c>
      <c r="K136" s="53">
        <v>39725</v>
      </c>
      <c r="L136" s="53">
        <v>40085</v>
      </c>
      <c r="M136" s="53">
        <v>42645</v>
      </c>
      <c r="N136" s="53">
        <v>42406</v>
      </c>
      <c r="O136" s="53">
        <v>44786</v>
      </c>
      <c r="P136" s="53">
        <v>42604</v>
      </c>
      <c r="Q136" s="53">
        <v>43208</v>
      </c>
      <c r="R136" s="53">
        <v>44831</v>
      </c>
      <c r="S136" s="53">
        <v>45207</v>
      </c>
      <c r="T136" s="53">
        <v>45725</v>
      </c>
      <c r="U136" s="53">
        <v>46788</v>
      </c>
      <c r="V136" s="53">
        <v>46189</v>
      </c>
      <c r="W136" s="53">
        <v>47021</v>
      </c>
      <c r="X136" s="53">
        <v>46051</v>
      </c>
      <c r="Y136" s="53">
        <v>46839</v>
      </c>
      <c r="Z136" s="53">
        <v>50640</v>
      </c>
      <c r="AA136" s="53">
        <v>55582</v>
      </c>
      <c r="AB136" s="53">
        <v>55375</v>
      </c>
      <c r="AC136" s="53">
        <v>57813</v>
      </c>
      <c r="AD136" s="53">
        <v>56219</v>
      </c>
      <c r="AE136" s="53">
        <v>49100</v>
      </c>
      <c r="AF136" s="53">
        <v>51070</v>
      </c>
      <c r="AG136" s="53">
        <v>42335</v>
      </c>
      <c r="AH136" s="53">
        <v>31857</v>
      </c>
      <c r="AI136" s="53">
        <v>30581</v>
      </c>
      <c r="AJ136" s="53">
        <v>30001</v>
      </c>
      <c r="AK136" s="53">
        <v>30846</v>
      </c>
      <c r="AL136" s="53">
        <v>31112</v>
      </c>
      <c r="AM136" s="53">
        <v>31286</v>
      </c>
      <c r="AN136" s="53">
        <v>31286</v>
      </c>
      <c r="AO136" s="53">
        <v>32205</v>
      </c>
      <c r="AP136" s="53">
        <v>31855</v>
      </c>
      <c r="AQ136" s="53">
        <v>30413</v>
      </c>
      <c r="AR136" s="53">
        <v>19296</v>
      </c>
      <c r="AS136" s="53">
        <v>19296</v>
      </c>
      <c r="AT136" s="53">
        <v>30487</v>
      </c>
      <c r="AU136" s="53">
        <v>30742</v>
      </c>
      <c r="AV136" s="53">
        <v>31221</v>
      </c>
      <c r="AW136" s="53">
        <v>31474</v>
      </c>
      <c r="AX136" s="53">
        <v>30281</v>
      </c>
      <c r="AY136" s="53">
        <v>22053</v>
      </c>
      <c r="AZ136" s="1"/>
    </row>
    <row r="137" spans="1:52" ht="15" customHeight="1" x14ac:dyDescent="0.25">
      <c r="A137" s="54"/>
      <c r="B137" s="55" t="s">
        <v>2</v>
      </c>
      <c r="C137" s="56">
        <v>326968</v>
      </c>
      <c r="D137" s="56">
        <v>328910</v>
      </c>
      <c r="E137" s="56">
        <v>327395</v>
      </c>
      <c r="F137" s="56">
        <v>327408</v>
      </c>
      <c r="G137" s="56">
        <v>328799</v>
      </c>
      <c r="H137" s="56">
        <v>328095</v>
      </c>
      <c r="I137" s="56">
        <v>326440</v>
      </c>
      <c r="J137" s="56">
        <v>329709</v>
      </c>
      <c r="K137" s="56">
        <v>331094</v>
      </c>
      <c r="L137" s="56">
        <v>336922</v>
      </c>
      <c r="M137" s="56">
        <v>343226</v>
      </c>
      <c r="N137" s="56">
        <v>345012</v>
      </c>
      <c r="O137" s="56">
        <v>346460</v>
      </c>
      <c r="P137" s="56">
        <v>348394</v>
      </c>
      <c r="Q137" s="56">
        <v>351792</v>
      </c>
      <c r="R137" s="56">
        <v>354341</v>
      </c>
      <c r="S137" s="56">
        <v>355845</v>
      </c>
      <c r="T137" s="56">
        <v>360913</v>
      </c>
      <c r="U137" s="56">
        <v>366546</v>
      </c>
      <c r="V137" s="56">
        <v>368026</v>
      </c>
      <c r="W137" s="56">
        <v>367534</v>
      </c>
      <c r="X137" s="56">
        <v>364407</v>
      </c>
      <c r="Y137" s="56">
        <v>363723</v>
      </c>
      <c r="Z137" s="56">
        <v>363095</v>
      </c>
      <c r="AA137" s="56">
        <v>363593</v>
      </c>
      <c r="AB137" s="56">
        <v>362186</v>
      </c>
      <c r="AC137" s="56">
        <v>362370</v>
      </c>
      <c r="AD137" s="56">
        <v>362750</v>
      </c>
      <c r="AE137" s="56">
        <v>369902.08600000001</v>
      </c>
      <c r="AF137" s="56">
        <v>371506</v>
      </c>
      <c r="AG137" s="56">
        <v>374749</v>
      </c>
      <c r="AH137" s="56">
        <v>370822</v>
      </c>
      <c r="AI137" s="56">
        <v>367938</v>
      </c>
      <c r="AJ137" s="56">
        <v>368114</v>
      </c>
      <c r="AK137" s="56">
        <v>369601</v>
      </c>
      <c r="AL137" s="56">
        <v>368463</v>
      </c>
      <c r="AM137" s="56">
        <v>367962</v>
      </c>
      <c r="AN137" s="56">
        <v>367293</v>
      </c>
      <c r="AO137" s="56">
        <v>365758</v>
      </c>
      <c r="AP137" s="56">
        <v>369840</v>
      </c>
      <c r="AQ137" s="56">
        <v>372482</v>
      </c>
      <c r="AR137" s="56">
        <v>370897</v>
      </c>
      <c r="AS137" s="56">
        <v>369890</v>
      </c>
      <c r="AT137" s="56">
        <v>371384</v>
      </c>
      <c r="AU137" s="56">
        <v>375459.42</v>
      </c>
      <c r="AV137" s="56">
        <v>377770</v>
      </c>
      <c r="AW137" s="56">
        <v>375167</v>
      </c>
      <c r="AX137" s="56">
        <v>371985</v>
      </c>
      <c r="AY137" s="56">
        <v>371102</v>
      </c>
      <c r="AZ137" s="1"/>
    </row>
    <row r="138" spans="1:52" ht="15" customHeight="1" x14ac:dyDescent="0.25">
      <c r="A138" s="57"/>
      <c r="B138" s="58" t="s">
        <v>8</v>
      </c>
      <c r="C138" s="59">
        <f t="shared" ref="C138:AY138" si="44">IF(C136&lt;&gt;"",C136/C137*100,"")</f>
        <v>10.86191920921925</v>
      </c>
      <c r="D138" s="59">
        <f t="shared" si="44"/>
        <v>11.65121157763522</v>
      </c>
      <c r="E138" s="59">
        <f t="shared" si="44"/>
        <v>11.38930038638342</v>
      </c>
      <c r="F138" s="59">
        <f t="shared" si="44"/>
        <v>11.377241851145971</v>
      </c>
      <c r="G138" s="59">
        <f t="shared" si="44"/>
        <v>11.097357352060074</v>
      </c>
      <c r="H138" s="59">
        <f t="shared" si="44"/>
        <v>10.643868391776772</v>
      </c>
      <c r="I138" s="59">
        <f t="shared" si="44"/>
        <v>11.560470530572234</v>
      </c>
      <c r="J138" s="59">
        <f t="shared" si="44"/>
        <v>11.922634808270322</v>
      </c>
      <c r="K138" s="59">
        <f t="shared" si="44"/>
        <v>11.998103257685129</v>
      </c>
      <c r="L138" s="59">
        <f t="shared" si="44"/>
        <v>11.897412457482741</v>
      </c>
      <c r="M138" s="59">
        <f t="shared" si="44"/>
        <v>12.424758031151487</v>
      </c>
      <c r="N138" s="59">
        <f t="shared" si="44"/>
        <v>12.291166684057366</v>
      </c>
      <c r="O138" s="59">
        <f t="shared" si="44"/>
        <v>12.926744790163367</v>
      </c>
      <c r="P138" s="59">
        <f t="shared" si="44"/>
        <v>12.228683616824631</v>
      </c>
      <c r="Q138" s="59">
        <f t="shared" si="44"/>
        <v>12.282257697730477</v>
      </c>
      <c r="R138" s="59">
        <f t="shared" si="44"/>
        <v>12.651936975963832</v>
      </c>
      <c r="S138" s="59">
        <f t="shared" si="44"/>
        <v>12.704126796779496</v>
      </c>
      <c r="T138" s="59">
        <f t="shared" si="44"/>
        <v>12.669258242291079</v>
      </c>
      <c r="U138" s="59">
        <f t="shared" si="44"/>
        <v>12.764564338445924</v>
      </c>
      <c r="V138" s="59">
        <f t="shared" si="44"/>
        <v>12.550471977523328</v>
      </c>
      <c r="W138" s="59">
        <f t="shared" si="44"/>
        <v>12.793646302110826</v>
      </c>
      <c r="X138" s="59">
        <f t="shared" si="44"/>
        <v>12.637243521666708</v>
      </c>
      <c r="Y138" s="59">
        <f t="shared" si="44"/>
        <v>12.877656898243995</v>
      </c>
      <c r="Z138" s="59">
        <f t="shared" si="44"/>
        <v>13.946763243779175</v>
      </c>
      <c r="AA138" s="59">
        <f t="shared" si="44"/>
        <v>15.286872959600432</v>
      </c>
      <c r="AB138" s="59">
        <f t="shared" si="44"/>
        <v>15.289105597676331</v>
      </c>
      <c r="AC138" s="59">
        <f t="shared" si="44"/>
        <v>15.954135276099016</v>
      </c>
      <c r="AD138" s="59">
        <f t="shared" si="44"/>
        <v>15.498001378359753</v>
      </c>
      <c r="AE138" s="59">
        <f t="shared" si="44"/>
        <v>13.273782943738253</v>
      </c>
      <c r="AF138" s="59">
        <f t="shared" si="44"/>
        <v>13.746749716020737</v>
      </c>
      <c r="AG138" s="59">
        <f t="shared" si="44"/>
        <v>11.296894721533613</v>
      </c>
      <c r="AH138" s="59">
        <f t="shared" si="44"/>
        <v>8.5909142391767475</v>
      </c>
      <c r="AI138" s="59">
        <f t="shared" si="44"/>
        <v>8.3114546472503523</v>
      </c>
      <c r="AJ138" s="59">
        <f t="shared" si="44"/>
        <v>8.1499209484018529</v>
      </c>
      <c r="AK138" s="59">
        <f t="shared" si="44"/>
        <v>8.3457566402688315</v>
      </c>
      <c r="AL138" s="59">
        <f t="shared" si="44"/>
        <v>8.4437243359577483</v>
      </c>
      <c r="AM138" s="59">
        <f t="shared" si="44"/>
        <v>8.5025084111946345</v>
      </c>
      <c r="AN138" s="59">
        <f t="shared" si="44"/>
        <v>8.5179951700685841</v>
      </c>
      <c r="AO138" s="59">
        <f t="shared" si="44"/>
        <v>8.805002214579039</v>
      </c>
      <c r="AP138" s="59">
        <f t="shared" si="44"/>
        <v>8.6131840796019912</v>
      </c>
      <c r="AQ138" s="59">
        <f t="shared" si="44"/>
        <v>8.1649583067101226</v>
      </c>
      <c r="AR138" s="59">
        <f t="shared" si="44"/>
        <v>5.2025225332100282</v>
      </c>
      <c r="AS138" s="59">
        <f t="shared" si="44"/>
        <v>5.2166860417962102</v>
      </c>
      <c r="AT138" s="59">
        <f t="shared" si="44"/>
        <v>8.2090235443637845</v>
      </c>
      <c r="AU138" s="59">
        <f t="shared" si="44"/>
        <v>8.1878355855341169</v>
      </c>
      <c r="AV138" s="59">
        <f t="shared" si="44"/>
        <v>8.2645525054927607</v>
      </c>
      <c r="AW138" s="59">
        <f t="shared" si="44"/>
        <v>8.3893306180980733</v>
      </c>
      <c r="AX138" s="59">
        <f t="shared" si="44"/>
        <v>8.1403820046507249</v>
      </c>
      <c r="AY138" s="59">
        <f t="shared" si="44"/>
        <v>5.9425710451573961</v>
      </c>
      <c r="AZ138" s="6" t="s">
        <v>154</v>
      </c>
    </row>
    <row r="139" spans="1:52" ht="15" customHeight="1" x14ac:dyDescent="0.25">
      <c r="A139" s="51" t="s">
        <v>48</v>
      </c>
      <c r="B139" s="52" t="s">
        <v>3</v>
      </c>
      <c r="C139" s="53">
        <v>683.88327967999999</v>
      </c>
      <c r="D139" s="53">
        <v>704.72663794000005</v>
      </c>
      <c r="E139" s="53">
        <v>697.65202674</v>
      </c>
      <c r="F139" s="53">
        <v>699.75984320000009</v>
      </c>
      <c r="G139" s="53">
        <v>697.65692334000005</v>
      </c>
      <c r="H139" s="53">
        <v>673.69182736000005</v>
      </c>
      <c r="I139" s="53">
        <v>654.95675845000005</v>
      </c>
      <c r="J139" s="53">
        <v>753.03417308000007</v>
      </c>
      <c r="K139" s="53">
        <v>733.24145090999991</v>
      </c>
      <c r="L139" s="53">
        <v>755.58418333000009</v>
      </c>
      <c r="M139" s="53">
        <v>765.15838757000006</v>
      </c>
      <c r="N139" s="53">
        <v>775.80504122000002</v>
      </c>
      <c r="O139" s="53">
        <v>825.72038063000002</v>
      </c>
      <c r="P139" s="53">
        <v>774.82551933000002</v>
      </c>
      <c r="Q139" s="53">
        <v>773.76932312999998</v>
      </c>
      <c r="R139" s="53">
        <v>791.67091414999993</v>
      </c>
      <c r="S139" s="53">
        <v>802.23379832000001</v>
      </c>
      <c r="T139" s="53">
        <v>804.56554247000008</v>
      </c>
      <c r="U139" s="53">
        <v>812.85538835</v>
      </c>
      <c r="V139" s="53">
        <v>808.90003767999997</v>
      </c>
      <c r="W139" s="53">
        <v>805.05152725999994</v>
      </c>
      <c r="X139" s="53">
        <v>803.52</v>
      </c>
      <c r="Y139" s="53">
        <v>780.34</v>
      </c>
      <c r="Z139" s="53">
        <v>751.34</v>
      </c>
      <c r="AA139" s="53">
        <v>719.08</v>
      </c>
      <c r="AB139" s="53">
        <v>689.23862465999991</v>
      </c>
      <c r="AC139" s="53">
        <v>683.68715271999997</v>
      </c>
      <c r="AD139" s="53">
        <v>673.97261510999999</v>
      </c>
      <c r="AE139" s="53">
        <v>723.02106472000003</v>
      </c>
      <c r="AF139" s="53">
        <v>702.76698027999998</v>
      </c>
      <c r="AG139" s="53">
        <v>699.75289364000002</v>
      </c>
      <c r="AH139" s="53">
        <v>700.74069712999994</v>
      </c>
      <c r="AI139" s="53">
        <v>694.82062369000005</v>
      </c>
      <c r="AJ139" s="53">
        <v>670.74201542999992</v>
      </c>
      <c r="AK139" s="53">
        <v>683.49049871</v>
      </c>
      <c r="AL139" s="53">
        <v>593.05463090000001</v>
      </c>
      <c r="AM139" s="53">
        <v>586.88842025999998</v>
      </c>
      <c r="AN139" s="53">
        <v>519.15019097000004</v>
      </c>
      <c r="AO139" s="53">
        <v>504.66188782</v>
      </c>
      <c r="AP139" s="53">
        <v>437.10877956999997</v>
      </c>
      <c r="AQ139" s="53">
        <v>445.56276306000001</v>
      </c>
      <c r="AR139" s="53">
        <v>427.53974539000001</v>
      </c>
      <c r="AS139" s="53">
        <v>395.60199141000004</v>
      </c>
      <c r="AT139" s="53">
        <v>365.98351939999998</v>
      </c>
      <c r="AU139" s="53">
        <v>374.65283949000002</v>
      </c>
      <c r="AV139" s="53">
        <v>377.16811762000003</v>
      </c>
      <c r="AW139" s="53">
        <v>370.14544959</v>
      </c>
      <c r="AX139" s="53">
        <v>363.02886258000001</v>
      </c>
      <c r="AY139" s="53">
        <v>359.84553163999999</v>
      </c>
      <c r="AZ139" s="1"/>
    </row>
    <row r="140" spans="1:52" ht="15" customHeight="1" x14ac:dyDescent="0.25">
      <c r="A140" s="54"/>
      <c r="B140" s="55" t="s">
        <v>2</v>
      </c>
      <c r="C140" s="56">
        <v>2062.1642317923702</v>
      </c>
      <c r="D140" s="56">
        <v>2067.0621269568301</v>
      </c>
      <c r="E140" s="56">
        <v>2054.2044665660201</v>
      </c>
      <c r="F140" s="56">
        <v>2040.22662360151</v>
      </c>
      <c r="G140" s="56">
        <v>2014.6625688353499</v>
      </c>
      <c r="H140" s="56">
        <v>2046.0174304981001</v>
      </c>
      <c r="I140" s="56">
        <v>2022.48442793608</v>
      </c>
      <c r="J140" s="56">
        <v>2071.5265811084</v>
      </c>
      <c r="K140" s="56">
        <v>2077.87347527988</v>
      </c>
      <c r="L140" s="56">
        <v>2103.4028428965398</v>
      </c>
      <c r="M140" s="56">
        <v>2134.5025616717198</v>
      </c>
      <c r="N140" s="56">
        <v>2140.7992887076198</v>
      </c>
      <c r="O140" s="56">
        <v>2234.52109607683</v>
      </c>
      <c r="P140" s="56">
        <v>2172.2821939996902</v>
      </c>
      <c r="Q140" s="56">
        <v>2061.0407014923098</v>
      </c>
      <c r="R140" s="56">
        <v>2079.8199938471103</v>
      </c>
      <c r="S140" s="56">
        <v>2103.0804611102099</v>
      </c>
      <c r="T140" s="56">
        <v>2121.4591345875801</v>
      </c>
      <c r="U140" s="56">
        <v>2125.64887825404</v>
      </c>
      <c r="V140" s="56">
        <v>2184.5527242528401</v>
      </c>
      <c r="W140" s="56">
        <v>2144.7972502713901</v>
      </c>
      <c r="X140" s="56">
        <v>2017.32</v>
      </c>
      <c r="Y140" s="56">
        <v>1946.51</v>
      </c>
      <c r="Z140" s="56">
        <v>1866.7</v>
      </c>
      <c r="AA140" s="56">
        <v>1854.6</v>
      </c>
      <c r="AB140" s="56">
        <v>1770.0965591501999</v>
      </c>
      <c r="AC140" s="56">
        <v>1718.1755598314401</v>
      </c>
      <c r="AD140" s="56">
        <v>1643.90941288304</v>
      </c>
      <c r="AE140" s="56">
        <v>1771.18123811232</v>
      </c>
      <c r="AF140" s="56">
        <v>1782.8130280005</v>
      </c>
      <c r="AG140" s="56">
        <v>1861.2693639479899</v>
      </c>
      <c r="AH140" s="56">
        <v>1789.0810896127</v>
      </c>
      <c r="AI140" s="56">
        <v>1757.6165230328299</v>
      </c>
      <c r="AJ140" s="56">
        <v>1699.1742534693799</v>
      </c>
      <c r="AK140" s="56">
        <v>1799.56780822469</v>
      </c>
      <c r="AL140" s="56">
        <v>1639.83889208956</v>
      </c>
      <c r="AM140" s="56">
        <v>1682.5496077976402</v>
      </c>
      <c r="AN140" s="56">
        <v>1592.5420578640001</v>
      </c>
      <c r="AO140" s="56">
        <v>1697.8062044349999</v>
      </c>
      <c r="AP140" s="56">
        <v>1850.9525170699999</v>
      </c>
      <c r="AQ140" s="56">
        <v>1881.255658025</v>
      </c>
      <c r="AR140" s="56">
        <v>1869.4750374847199</v>
      </c>
      <c r="AS140" s="56">
        <v>1908.79775122296</v>
      </c>
      <c r="AT140" s="56">
        <v>1906.5125060892601</v>
      </c>
      <c r="AU140" s="56">
        <v>1933.42231100496</v>
      </c>
      <c r="AV140" s="56">
        <v>1886.7710065951401</v>
      </c>
      <c r="AW140" s="56">
        <v>1856.0935971568999</v>
      </c>
      <c r="AX140" s="56">
        <v>1831.9113330148</v>
      </c>
      <c r="AY140" s="56">
        <v>1883.44928401015</v>
      </c>
      <c r="AZ140" s="1"/>
    </row>
    <row r="141" spans="1:52" ht="15" customHeight="1" x14ac:dyDescent="0.25">
      <c r="A141" s="57"/>
      <c r="B141" s="58" t="s">
        <v>8</v>
      </c>
      <c r="C141" s="59">
        <f t="shared" ref="C141:AY141" si="45">IF(C139&lt;&gt;"",C139/C140*100,"")</f>
        <v>33.163376085016736</v>
      </c>
      <c r="D141" s="59">
        <f t="shared" si="45"/>
        <v>34.093152244897091</v>
      </c>
      <c r="E141" s="59">
        <f t="shared" si="45"/>
        <v>33.962151192585686</v>
      </c>
      <c r="F141" s="59">
        <f t="shared" si="45"/>
        <v>34.298142917317151</v>
      </c>
      <c r="G141" s="59">
        <f t="shared" si="45"/>
        <v>34.628971329094895</v>
      </c>
      <c r="H141" s="59">
        <f t="shared" si="45"/>
        <v>32.926983774326438</v>
      </c>
      <c r="I141" s="59">
        <f t="shared" si="45"/>
        <v>32.383772621595668</v>
      </c>
      <c r="J141" s="59">
        <f t="shared" si="45"/>
        <v>36.351653893674793</v>
      </c>
      <c r="K141" s="59">
        <f t="shared" si="45"/>
        <v>35.288070213766773</v>
      </c>
      <c r="L141" s="59">
        <f t="shared" si="45"/>
        <v>35.921991162163941</v>
      </c>
      <c r="M141" s="59">
        <f t="shared" si="45"/>
        <v>35.847152461168101</v>
      </c>
      <c r="N141" s="59">
        <f t="shared" si="45"/>
        <v>36.239036761281163</v>
      </c>
      <c r="O141" s="59">
        <f t="shared" si="45"/>
        <v>36.952901544752706</v>
      </c>
      <c r="P141" s="59">
        <f t="shared" si="45"/>
        <v>35.668732242534347</v>
      </c>
      <c r="Q141" s="59">
        <f t="shared" si="45"/>
        <v>37.54265127174574</v>
      </c>
      <c r="R141" s="59">
        <f t="shared" si="45"/>
        <v>38.064395788676912</v>
      </c>
      <c r="S141" s="59">
        <f t="shared" si="45"/>
        <v>38.145654108569069</v>
      </c>
      <c r="T141" s="59">
        <f t="shared" si="45"/>
        <v>37.925102084344921</v>
      </c>
      <c r="U141" s="59">
        <f t="shared" si="45"/>
        <v>38.240341416013216</v>
      </c>
      <c r="V141" s="59">
        <f t="shared" si="45"/>
        <v>37.028176463750015</v>
      </c>
      <c r="W141" s="59">
        <f t="shared" si="45"/>
        <v>37.535087624629014</v>
      </c>
      <c r="X141" s="59">
        <f t="shared" si="45"/>
        <v>39.831062994467906</v>
      </c>
      <c r="Y141" s="59">
        <f t="shared" si="45"/>
        <v>40.08918525977262</v>
      </c>
      <c r="Z141" s="59">
        <f t="shared" si="45"/>
        <v>40.2496383993143</v>
      </c>
      <c r="AA141" s="59">
        <f t="shared" si="45"/>
        <v>38.772781192710021</v>
      </c>
      <c r="AB141" s="59">
        <f t="shared" si="45"/>
        <v>38.937911104176955</v>
      </c>
      <c r="AC141" s="59">
        <f t="shared" si="45"/>
        <v>39.791460704229344</v>
      </c>
      <c r="AD141" s="59">
        <f t="shared" si="45"/>
        <v>40.998160228793061</v>
      </c>
      <c r="AE141" s="59">
        <f t="shared" si="45"/>
        <v>40.821404899849632</v>
      </c>
      <c r="AF141" s="59">
        <f t="shared" si="45"/>
        <v>39.418995107309868</v>
      </c>
      <c r="AG141" s="59">
        <f t="shared" si="45"/>
        <v>37.595466147668965</v>
      </c>
      <c r="AH141" s="59">
        <f t="shared" si="45"/>
        <v>39.167631987083169</v>
      </c>
      <c r="AI141" s="59">
        <f t="shared" si="45"/>
        <v>39.531980644507279</v>
      </c>
      <c r="AJ141" s="59">
        <f t="shared" si="45"/>
        <v>39.474586791818233</v>
      </c>
      <c r="AK141" s="59">
        <f t="shared" si="45"/>
        <v>37.980813814639035</v>
      </c>
      <c r="AL141" s="59">
        <f t="shared" si="45"/>
        <v>36.165420503248455</v>
      </c>
      <c r="AM141" s="59">
        <f t="shared" si="45"/>
        <v>34.880898461484463</v>
      </c>
      <c r="AN141" s="59">
        <f t="shared" si="45"/>
        <v>32.598837086055433</v>
      </c>
      <c r="AO141" s="59">
        <f t="shared" si="45"/>
        <v>29.724351725286731</v>
      </c>
      <c r="AP141" s="59">
        <f t="shared" si="45"/>
        <v>23.615342670266308</v>
      </c>
      <c r="AQ141" s="59">
        <f t="shared" si="45"/>
        <v>23.68432813261359</v>
      </c>
      <c r="AR141" s="59">
        <f t="shared" si="45"/>
        <v>22.869508114172639</v>
      </c>
      <c r="AS141" s="59">
        <f t="shared" si="45"/>
        <v>20.725191611135294</v>
      </c>
      <c r="AT141" s="59">
        <f t="shared" si="45"/>
        <v>19.196491931265893</v>
      </c>
      <c r="AU141" s="59">
        <f t="shared" si="45"/>
        <v>19.377703327280933</v>
      </c>
      <c r="AV141" s="59">
        <f t="shared" si="45"/>
        <v>19.99013745184882</v>
      </c>
      <c r="AW141" s="59">
        <f t="shared" si="45"/>
        <v>19.942175877174297</v>
      </c>
      <c r="AX141" s="59">
        <f t="shared" si="45"/>
        <v>19.816945069200415</v>
      </c>
      <c r="AY141" s="59">
        <f t="shared" si="45"/>
        <v>19.105666114557334</v>
      </c>
      <c r="AZ141" s="6" t="s">
        <v>154</v>
      </c>
    </row>
    <row r="142" spans="1:52" ht="15" customHeight="1" x14ac:dyDescent="0.25">
      <c r="A142" s="51" t="s">
        <v>49</v>
      </c>
      <c r="B142" s="52" t="s">
        <v>3</v>
      </c>
      <c r="C142" s="53">
        <v>475.21</v>
      </c>
      <c r="D142" s="53">
        <v>478.84</v>
      </c>
      <c r="E142" s="53">
        <v>503.42</v>
      </c>
      <c r="F142" s="53">
        <v>503.84</v>
      </c>
      <c r="G142" s="53">
        <v>505.52</v>
      </c>
      <c r="H142" s="53">
        <v>503.89</v>
      </c>
      <c r="I142" s="53">
        <v>517.08000000000004</v>
      </c>
      <c r="J142" s="53">
        <v>522.04999999999995</v>
      </c>
      <c r="K142" s="53">
        <v>669.25</v>
      </c>
      <c r="L142" s="53">
        <v>683.12</v>
      </c>
      <c r="M142" s="53">
        <v>693.03</v>
      </c>
      <c r="N142" s="53">
        <v>689.65</v>
      </c>
      <c r="O142" s="53">
        <v>676.25</v>
      </c>
      <c r="P142" s="53">
        <v>647.60562400000003</v>
      </c>
      <c r="Q142" s="53">
        <v>654.47375299999965</v>
      </c>
      <c r="R142" s="53">
        <v>685.45663200000001</v>
      </c>
      <c r="S142" s="53">
        <v>666.86364999999955</v>
      </c>
      <c r="T142" s="53">
        <v>663.57708300000024</v>
      </c>
      <c r="U142" s="53">
        <v>681.424936</v>
      </c>
      <c r="V142" s="53">
        <v>663.34419900000034</v>
      </c>
      <c r="W142" s="53">
        <v>656.55139199999951</v>
      </c>
      <c r="X142" s="53">
        <v>627.77845300000013</v>
      </c>
      <c r="Y142" s="53">
        <v>611.58449200000041</v>
      </c>
      <c r="Z142" s="53">
        <v>605.98723500000028</v>
      </c>
      <c r="AA142" s="53">
        <v>600.95521800000017</v>
      </c>
      <c r="AB142" s="53">
        <v>555.04158500000017</v>
      </c>
      <c r="AC142" s="53">
        <v>419.30820000000006</v>
      </c>
      <c r="AD142" s="53">
        <v>390.00299099999989</v>
      </c>
      <c r="AE142" s="53">
        <v>407.45216500000004</v>
      </c>
      <c r="AF142" s="53">
        <v>394.56895999999995</v>
      </c>
      <c r="AG142" s="53">
        <v>402.08790399999998</v>
      </c>
      <c r="AH142" s="53">
        <v>274.39434000000006</v>
      </c>
      <c r="AI142" s="53">
        <v>226.16169000000002</v>
      </c>
      <c r="AJ142" s="53">
        <v>229.22458300000011</v>
      </c>
      <c r="AK142" s="53">
        <v>232.84429499999987</v>
      </c>
      <c r="AL142" s="53">
        <v>221.49252300000009</v>
      </c>
      <c r="AM142" s="53">
        <v>209.50942800000001</v>
      </c>
      <c r="AN142" s="53">
        <v>256.9912799999999</v>
      </c>
      <c r="AO142" s="53">
        <v>255.78089599999987</v>
      </c>
      <c r="AP142" s="53">
        <v>214.02661499999996</v>
      </c>
      <c r="AQ142" s="53">
        <v>206.95304699999994</v>
      </c>
      <c r="AR142" s="53">
        <v>200.77199999999991</v>
      </c>
      <c r="AS142" s="53">
        <v>200.94620000000009</v>
      </c>
      <c r="AT142" s="53">
        <v>198.92270000000002</v>
      </c>
      <c r="AU142" s="53">
        <v>204.82879999999997</v>
      </c>
      <c r="AV142" s="53">
        <v>197.54970000000012</v>
      </c>
      <c r="AW142" s="53">
        <v>184.98740000000001</v>
      </c>
      <c r="AX142" s="53">
        <v>182.92200000000005</v>
      </c>
      <c r="AY142" s="53">
        <v>177.08879999999999</v>
      </c>
      <c r="AZ142" s="1"/>
    </row>
    <row r="143" spans="1:52" ht="15" customHeight="1" x14ac:dyDescent="0.25">
      <c r="A143" s="54"/>
      <c r="B143" s="55" t="s">
        <v>2</v>
      </c>
      <c r="C143" s="56">
        <v>7523.2</v>
      </c>
      <c r="D143" s="56">
        <v>7392.75</v>
      </c>
      <c r="E143" s="56">
        <v>7483.89</v>
      </c>
      <c r="F143" s="56">
        <v>7423.24</v>
      </c>
      <c r="G143" s="56">
        <v>7478.6</v>
      </c>
      <c r="H143" s="56">
        <v>7609.12</v>
      </c>
      <c r="I143" s="56">
        <v>7546.86</v>
      </c>
      <c r="J143" s="56">
        <v>7561.24</v>
      </c>
      <c r="K143" s="56">
        <v>7616.47</v>
      </c>
      <c r="L143" s="56">
        <v>7774.45</v>
      </c>
      <c r="M143" s="56">
        <v>8107.27</v>
      </c>
      <c r="N143" s="56">
        <v>7854.64</v>
      </c>
      <c r="O143" s="56">
        <v>7892.1</v>
      </c>
      <c r="P143" s="56">
        <v>3489.6960400000003</v>
      </c>
      <c r="Q143" s="56">
        <v>3526.790411999998</v>
      </c>
      <c r="R143" s="56">
        <v>3533.533488</v>
      </c>
      <c r="S143" s="56">
        <v>3501.7231999999976</v>
      </c>
      <c r="T143" s="56">
        <v>3548.4557550000013</v>
      </c>
      <c r="U143" s="56">
        <v>3534.854296</v>
      </c>
      <c r="V143" s="56">
        <v>3494.1934300000025</v>
      </c>
      <c r="W143" s="56">
        <v>3463.6171919999974</v>
      </c>
      <c r="X143" s="56">
        <v>3310.0839800000008</v>
      </c>
      <c r="Y143" s="56">
        <v>3256.7785320000021</v>
      </c>
      <c r="Z143" s="56">
        <v>3202.4013030000015</v>
      </c>
      <c r="AA143" s="56">
        <v>3227.5512990000007</v>
      </c>
      <c r="AB143" s="56">
        <v>3464.2702850000005</v>
      </c>
      <c r="AC143" s="56">
        <v>3345.6534400000005</v>
      </c>
      <c r="AD143" s="56">
        <v>3256.5341199999984</v>
      </c>
      <c r="AE143" s="56">
        <v>3260.2902200000003</v>
      </c>
      <c r="AF143" s="56">
        <v>3348.7021999999997</v>
      </c>
      <c r="AG143" s="56">
        <v>3363.6595579999998</v>
      </c>
      <c r="AH143" s="56">
        <v>3299.7290260000004</v>
      </c>
      <c r="AI143" s="56">
        <v>3457.7527250000003</v>
      </c>
      <c r="AJ143" s="56">
        <v>3579.0112070000018</v>
      </c>
      <c r="AK143" s="56">
        <v>3569.2435919999984</v>
      </c>
      <c r="AL143" s="56">
        <v>3443.5597110000012</v>
      </c>
      <c r="AM143" s="56">
        <v>3445.8334829999999</v>
      </c>
      <c r="AN143" s="56">
        <v>3596.6221199999991</v>
      </c>
      <c r="AO143" s="56">
        <v>3620.6301919999987</v>
      </c>
      <c r="AP143" s="56">
        <v>3519.8093699999995</v>
      </c>
      <c r="AQ143" s="56">
        <v>3576.505337999999</v>
      </c>
      <c r="AR143" s="56">
        <v>3543.6257999999984</v>
      </c>
      <c r="AS143" s="56">
        <v>3513.7830000000017</v>
      </c>
      <c r="AT143" s="56">
        <v>3282.7802000000006</v>
      </c>
      <c r="AU143" s="56">
        <v>3300.6379999999995</v>
      </c>
      <c r="AV143" s="56">
        <v>3049.1852000000013</v>
      </c>
      <c r="AW143" s="56">
        <v>3675.6668</v>
      </c>
      <c r="AX143" s="56">
        <v>3612.7095000000008</v>
      </c>
      <c r="AY143" s="56">
        <v>3514.3694</v>
      </c>
      <c r="AZ143" s="1"/>
    </row>
    <row r="144" spans="1:52" ht="15" customHeight="1" x14ac:dyDescent="0.25">
      <c r="A144" s="57"/>
      <c r="B144" s="58" t="s">
        <v>8</v>
      </c>
      <c r="C144" s="59">
        <f t="shared" ref="C144:AY144" si="46">IF(C142&lt;&gt;"",C142/C143*100,"")</f>
        <v>6.3165940025521046</v>
      </c>
      <c r="D144" s="59">
        <f t="shared" si="46"/>
        <v>6.477156673768218</v>
      </c>
      <c r="E144" s="59">
        <f t="shared" si="46"/>
        <v>6.7267156518869191</v>
      </c>
      <c r="F144" s="59">
        <f t="shared" si="46"/>
        <v>6.7873327549695288</v>
      </c>
      <c r="G144" s="59">
        <f t="shared" si="46"/>
        <v>6.7595539272056264</v>
      </c>
      <c r="H144" s="59">
        <f t="shared" si="46"/>
        <v>6.6221849569989697</v>
      </c>
      <c r="I144" s="59">
        <f t="shared" si="46"/>
        <v>6.8515912578211342</v>
      </c>
      <c r="J144" s="59">
        <f t="shared" si="46"/>
        <v>6.9042908306045039</v>
      </c>
      <c r="K144" s="59">
        <f t="shared" si="46"/>
        <v>8.7868789609884903</v>
      </c>
      <c r="L144" s="59">
        <f t="shared" si="46"/>
        <v>8.7867308941468529</v>
      </c>
      <c r="M144" s="59">
        <f t="shared" si="46"/>
        <v>8.5482536044809159</v>
      </c>
      <c r="N144" s="59">
        <f t="shared" si="46"/>
        <v>8.7801605165863741</v>
      </c>
      <c r="O144" s="59">
        <f t="shared" si="46"/>
        <v>8.5686952775560368</v>
      </c>
      <c r="P144" s="59">
        <f t="shared" si="46"/>
        <v>18.557651342034934</v>
      </c>
      <c r="Q144" s="59">
        <f t="shared" si="46"/>
        <v>18.557205746424152</v>
      </c>
      <c r="R144" s="59">
        <f t="shared" si="46"/>
        <v>19.398617115921894</v>
      </c>
      <c r="S144" s="59">
        <f t="shared" si="46"/>
        <v>19.043871028983673</v>
      </c>
      <c r="T144" s="59">
        <f t="shared" si="46"/>
        <v>18.700446865230816</v>
      </c>
      <c r="U144" s="59">
        <f t="shared" si="46"/>
        <v>19.277313262136222</v>
      </c>
      <c r="V144" s="59">
        <f t="shared" si="46"/>
        <v>18.984186545162153</v>
      </c>
      <c r="W144" s="59">
        <f t="shared" si="46"/>
        <v>18.955656921799918</v>
      </c>
      <c r="X144" s="59">
        <f t="shared" si="46"/>
        <v>18.965635216300463</v>
      </c>
      <c r="Y144" s="59">
        <f t="shared" si="46"/>
        <v>18.778817349438363</v>
      </c>
      <c r="Z144" s="59">
        <f t="shared" si="46"/>
        <v>18.922901212671658</v>
      </c>
      <c r="AA144" s="59">
        <f t="shared" si="46"/>
        <v>18.619540398511884</v>
      </c>
      <c r="AB144" s="59">
        <f t="shared" si="46"/>
        <v>16.021890306979902</v>
      </c>
      <c r="AC144" s="59">
        <f t="shared" si="46"/>
        <v>12.532923912167066</v>
      </c>
      <c r="AD144" s="59">
        <f t="shared" si="46"/>
        <v>11.976014272499011</v>
      </c>
      <c r="AE144" s="59">
        <f t="shared" si="46"/>
        <v>12.497420091638345</v>
      </c>
      <c r="AF144" s="59">
        <f t="shared" si="46"/>
        <v>11.782742580095656</v>
      </c>
      <c r="AG144" s="59">
        <f t="shared" si="46"/>
        <v>11.953882284064374</v>
      </c>
      <c r="AH144" s="59">
        <f t="shared" si="46"/>
        <v>8.3156628267935844</v>
      </c>
      <c r="AI144" s="59">
        <f t="shared" si="46"/>
        <v>6.5407132315975547</v>
      </c>
      <c r="AJ144" s="59">
        <f t="shared" si="46"/>
        <v>6.404690282938251</v>
      </c>
      <c r="AK144" s="59">
        <f t="shared" si="46"/>
        <v>6.5236313801022296</v>
      </c>
      <c r="AL144" s="59">
        <f t="shared" si="46"/>
        <v>6.4320802189801212</v>
      </c>
      <c r="AM144" s="59">
        <f t="shared" si="46"/>
        <v>6.080079871346471</v>
      </c>
      <c r="AN144" s="59">
        <f t="shared" si="46"/>
        <v>7.1453511496503825</v>
      </c>
      <c r="AO144" s="59">
        <f t="shared" si="46"/>
        <v>7.0645407687634947</v>
      </c>
      <c r="AP144" s="59">
        <f t="shared" si="46"/>
        <v>6.0806308666653726</v>
      </c>
      <c r="AQ144" s="59">
        <f t="shared" si="46"/>
        <v>5.7864598942757119</v>
      </c>
      <c r="AR144" s="59">
        <f t="shared" si="46"/>
        <v>5.6657223796034</v>
      </c>
      <c r="AS144" s="59">
        <f t="shared" si="46"/>
        <v>5.718799368088467</v>
      </c>
      <c r="AT144" s="59">
        <f t="shared" si="46"/>
        <v>6.0595802301963442</v>
      </c>
      <c r="AU144" s="59">
        <f t="shared" si="46"/>
        <v>6.2057335581787525</v>
      </c>
      <c r="AV144" s="59">
        <f t="shared" si="46"/>
        <v>6.4787701317715971</v>
      </c>
      <c r="AW144" s="59">
        <f t="shared" si="46"/>
        <v>5.0327575938058375</v>
      </c>
      <c r="AX144" s="59">
        <f t="shared" si="46"/>
        <v>5.0632911392405067</v>
      </c>
      <c r="AY144" s="59">
        <f t="shared" si="46"/>
        <v>5.0389922015596875</v>
      </c>
      <c r="AZ144" s="6" t="s">
        <v>154</v>
      </c>
    </row>
    <row r="145" spans="1:52" ht="15" customHeight="1" x14ac:dyDescent="0.25">
      <c r="A145" s="51" t="s">
        <v>50</v>
      </c>
      <c r="B145" s="52" t="s">
        <v>3</v>
      </c>
      <c r="C145" s="53">
        <v>849.10000000000025</v>
      </c>
      <c r="D145" s="53">
        <v>840.0999999999998</v>
      </c>
      <c r="E145" s="53">
        <v>832.80000000000041</v>
      </c>
      <c r="F145" s="53">
        <v>813.79999999999973</v>
      </c>
      <c r="G145" s="53">
        <v>830.59999999999991</v>
      </c>
      <c r="H145" s="53">
        <v>822.79999999999984</v>
      </c>
      <c r="I145" s="53">
        <v>832.79999999999984</v>
      </c>
      <c r="J145" s="53">
        <v>852.20000000000016</v>
      </c>
      <c r="K145" s="53">
        <v>850.6</v>
      </c>
      <c r="L145" s="53">
        <v>870.4000000000002</v>
      </c>
      <c r="M145" s="53">
        <v>876.09999999999991</v>
      </c>
      <c r="N145" s="53">
        <v>871.69999999999993</v>
      </c>
      <c r="O145" s="53">
        <v>884.89999999999986</v>
      </c>
      <c r="P145" s="53">
        <v>877.49999999999977</v>
      </c>
      <c r="Q145" s="53">
        <v>884.20000000000073</v>
      </c>
      <c r="R145" s="53">
        <v>885.10000000000048</v>
      </c>
      <c r="S145" s="53">
        <v>893.29999999999973</v>
      </c>
      <c r="T145" s="53">
        <v>870.50000000000034</v>
      </c>
      <c r="U145" s="53">
        <v>877.9</v>
      </c>
      <c r="V145" s="53">
        <v>860.89999999999964</v>
      </c>
      <c r="W145" s="53">
        <v>854</v>
      </c>
      <c r="X145" s="53">
        <v>815.89999999999986</v>
      </c>
      <c r="Y145" s="53">
        <v>809.00000000000023</v>
      </c>
      <c r="Z145" s="53">
        <v>805.80000000000052</v>
      </c>
      <c r="AA145" s="53">
        <v>781.99999999999955</v>
      </c>
      <c r="AB145" s="53">
        <v>389.45725000000004</v>
      </c>
      <c r="AC145" s="53">
        <v>380.69880000000006</v>
      </c>
      <c r="AD145" s="53">
        <v>356.66084999999987</v>
      </c>
      <c r="AE145" s="53">
        <v>370.88005000000004</v>
      </c>
      <c r="AF145" s="53">
        <v>368.15319999999991</v>
      </c>
      <c r="AG145" s="53">
        <v>372.25803000000002</v>
      </c>
      <c r="AH145" s="53">
        <v>0.43868000000000007</v>
      </c>
      <c r="AI145" s="53">
        <v>0.33645000000000008</v>
      </c>
      <c r="AJ145" s="53">
        <v>0.33609000000000017</v>
      </c>
      <c r="AK145" s="53">
        <v>0.3305099999999998</v>
      </c>
      <c r="AL145" s="53">
        <v>0.52895000000000025</v>
      </c>
      <c r="AM145" s="53">
        <v>0.32661000000000001</v>
      </c>
      <c r="AN145" s="53">
        <v>9.0635999999999957</v>
      </c>
      <c r="AO145" s="53">
        <v>9.2547999999999959</v>
      </c>
      <c r="AP145" s="53">
        <v>9.677249999999999</v>
      </c>
      <c r="AQ145" s="53">
        <v>9.5785199999999957</v>
      </c>
      <c r="AR145" s="53">
        <v>109.19765999999996</v>
      </c>
      <c r="AS145" s="53">
        <v>164.4206200000001</v>
      </c>
      <c r="AT145" s="53">
        <v>153.80392000000001</v>
      </c>
      <c r="AU145" s="53">
        <v>182.78743999999998</v>
      </c>
      <c r="AV145" s="53">
        <v>183.5984500000001</v>
      </c>
      <c r="AW145" s="53">
        <v>157.84132</v>
      </c>
      <c r="AX145" s="53">
        <v>146.76300000000003</v>
      </c>
      <c r="AY145" s="53">
        <v>910.42616999999996</v>
      </c>
      <c r="AZ145" s="1"/>
    </row>
    <row r="146" spans="1:52" ht="15" customHeight="1" x14ac:dyDescent="0.25">
      <c r="A146" s="54"/>
      <c r="B146" s="55" t="s">
        <v>2</v>
      </c>
      <c r="C146" s="56">
        <v>8530.0000000000055</v>
      </c>
      <c r="D146" s="56">
        <v>8631.899999999996</v>
      </c>
      <c r="E146" s="56">
        <v>8958.0999999999985</v>
      </c>
      <c r="F146" s="56">
        <v>7210.5000000000018</v>
      </c>
      <c r="G146" s="56">
        <v>7702.6999999999944</v>
      </c>
      <c r="H146" s="56">
        <v>7386.4000000000042</v>
      </c>
      <c r="I146" s="56">
        <v>7302.2999999999947</v>
      </c>
      <c r="J146" s="56">
        <v>7928.7</v>
      </c>
      <c r="K146" s="56">
        <v>7812.7000000000071</v>
      </c>
      <c r="L146" s="56">
        <v>7992.6999999999953</v>
      </c>
      <c r="M146" s="56">
        <v>8331.3000000000011</v>
      </c>
      <c r="N146" s="56">
        <v>8137.5999999999985</v>
      </c>
      <c r="O146" s="56">
        <v>8072.7</v>
      </c>
      <c r="P146" s="56">
        <v>8276.1</v>
      </c>
      <c r="Q146" s="56">
        <v>8058.5000000000018</v>
      </c>
      <c r="R146" s="56">
        <v>7608.6000000000022</v>
      </c>
      <c r="S146" s="56">
        <v>7549.199999999998</v>
      </c>
      <c r="T146" s="56">
        <v>8088.100000000004</v>
      </c>
      <c r="U146" s="56">
        <v>8437.5999999999985</v>
      </c>
      <c r="V146" s="56">
        <v>8429.4999999999982</v>
      </c>
      <c r="W146" s="56">
        <v>8380.4000000000051</v>
      </c>
      <c r="X146" s="56">
        <v>8110.7999999999956</v>
      </c>
      <c r="Y146" s="56">
        <v>8473.7000000000044</v>
      </c>
      <c r="Z146" s="56">
        <v>8099.5999999999967</v>
      </c>
      <c r="AA146" s="56">
        <v>8728.3999999999942</v>
      </c>
      <c r="AB146" s="56">
        <v>939.10635000000013</v>
      </c>
      <c r="AC146" s="56">
        <v>1186.1572000000001</v>
      </c>
      <c r="AD146" s="56">
        <v>1122.0561099999995</v>
      </c>
      <c r="AE146" s="56">
        <v>1090.6587500000003</v>
      </c>
      <c r="AF146" s="56">
        <v>1068.9168</v>
      </c>
      <c r="AG146" s="56">
        <v>2355.9558400000001</v>
      </c>
      <c r="AH146" s="56">
        <v>747.94940000000008</v>
      </c>
      <c r="AI146" s="56">
        <v>829.12495000000013</v>
      </c>
      <c r="AJ146" s="56">
        <v>2222.7872300000013</v>
      </c>
      <c r="AK146" s="56">
        <v>964.97902999999951</v>
      </c>
      <c r="AL146" s="56">
        <v>731.64364000000035</v>
      </c>
      <c r="AM146" s="56">
        <v>1696.95669</v>
      </c>
      <c r="AN146" s="56">
        <v>974.2823999999996</v>
      </c>
      <c r="AO146" s="56">
        <v>1267.7987199999995</v>
      </c>
      <c r="AP146" s="56">
        <v>2654.8681499999993</v>
      </c>
      <c r="AQ146" s="56">
        <v>1227.3048899999994</v>
      </c>
      <c r="AR146" s="56">
        <v>1517.8363199999992</v>
      </c>
      <c r="AS146" s="56">
        <v>2514.9360600000014</v>
      </c>
      <c r="AT146" s="56">
        <v>1618.8307100000002</v>
      </c>
      <c r="AU146" s="56">
        <v>1468.1994799999998</v>
      </c>
      <c r="AV146" s="56">
        <v>2716.2525700000015</v>
      </c>
      <c r="AW146" s="56">
        <v>1388.5001</v>
      </c>
      <c r="AX146" s="56">
        <v>1442.1060000000004</v>
      </c>
      <c r="AY146" s="56">
        <v>2601.8350300000002</v>
      </c>
      <c r="AZ146" s="1"/>
    </row>
    <row r="147" spans="1:52" ht="15" customHeight="1" x14ac:dyDescent="0.25">
      <c r="A147" s="57"/>
      <c r="B147" s="58" t="s">
        <v>8</v>
      </c>
      <c r="C147" s="59">
        <f t="shared" ref="C147:AY147" si="47">IF(C145&lt;&gt;"",C145/C146*100,"")</f>
        <v>9.9542790152403242</v>
      </c>
      <c r="D147" s="59">
        <f t="shared" si="47"/>
        <v>9.7325038519908738</v>
      </c>
      <c r="E147" s="59">
        <f t="shared" si="47"/>
        <v>9.2966142373940954</v>
      </c>
      <c r="F147" s="59">
        <f t="shared" si="47"/>
        <v>11.286318563206429</v>
      </c>
      <c r="G147" s="59">
        <f t="shared" si="47"/>
        <v>10.783231853765569</v>
      </c>
      <c r="H147" s="59">
        <f t="shared" si="47"/>
        <v>11.139391313765831</v>
      </c>
      <c r="I147" s="59">
        <f t="shared" si="47"/>
        <v>11.404625939772405</v>
      </c>
      <c r="J147" s="59">
        <f t="shared" si="47"/>
        <v>10.748294171806224</v>
      </c>
      <c r="K147" s="59">
        <f t="shared" si="47"/>
        <v>10.887401282527158</v>
      </c>
      <c r="L147" s="59">
        <f t="shared" si="47"/>
        <v>10.88993706757417</v>
      </c>
      <c r="M147" s="59">
        <f t="shared" si="47"/>
        <v>10.515765846866634</v>
      </c>
      <c r="N147" s="59">
        <f t="shared" si="47"/>
        <v>10.712003539127016</v>
      </c>
      <c r="O147" s="59">
        <f t="shared" si="47"/>
        <v>10.961636131653595</v>
      </c>
      <c r="P147" s="59">
        <f t="shared" si="47"/>
        <v>10.602820168920141</v>
      </c>
      <c r="Q147" s="59">
        <f t="shared" si="47"/>
        <v>10.972265309921207</v>
      </c>
      <c r="R147" s="59">
        <f t="shared" si="47"/>
        <v>11.63288909917725</v>
      </c>
      <c r="S147" s="59">
        <f t="shared" si="47"/>
        <v>11.833041911725745</v>
      </c>
      <c r="T147" s="59">
        <f t="shared" si="47"/>
        <v>10.762725485589939</v>
      </c>
      <c r="U147" s="59">
        <f t="shared" si="47"/>
        <v>10.404617426756426</v>
      </c>
      <c r="V147" s="59">
        <f t="shared" si="47"/>
        <v>10.212942641912329</v>
      </c>
      <c r="W147" s="59">
        <f t="shared" si="47"/>
        <v>10.19044437019712</v>
      </c>
      <c r="X147" s="59">
        <f t="shared" si="47"/>
        <v>10.059426936923611</v>
      </c>
      <c r="Y147" s="59">
        <f t="shared" si="47"/>
        <v>9.5471871791543226</v>
      </c>
      <c r="Z147" s="59">
        <f t="shared" si="47"/>
        <v>9.9486394389846531</v>
      </c>
      <c r="AA147" s="59">
        <f t="shared" si="47"/>
        <v>8.959259428990423</v>
      </c>
      <c r="AB147" s="59">
        <f t="shared" si="47"/>
        <v>41.471048513302037</v>
      </c>
      <c r="AC147" s="59">
        <f t="shared" si="47"/>
        <v>32.095138823083488</v>
      </c>
      <c r="AD147" s="59">
        <f t="shared" si="47"/>
        <v>31.786364943906413</v>
      </c>
      <c r="AE147" s="59">
        <f t="shared" si="47"/>
        <v>34.005141388174806</v>
      </c>
      <c r="AF147" s="59">
        <f t="shared" si="47"/>
        <v>34.441707717569784</v>
      </c>
      <c r="AG147" s="59">
        <f t="shared" si="47"/>
        <v>15.800721884498481</v>
      </c>
      <c r="AH147" s="59">
        <f t="shared" si="47"/>
        <v>5.865102639296188E-2</v>
      </c>
      <c r="AI147" s="59">
        <f t="shared" si="47"/>
        <v>4.0578926011091573E-2</v>
      </c>
      <c r="AJ147" s="59">
        <f t="shared" si="47"/>
        <v>1.5120205634796633E-2</v>
      </c>
      <c r="AK147" s="59">
        <f t="shared" si="47"/>
        <v>3.4250485215207217E-2</v>
      </c>
      <c r="AL147" s="59">
        <f t="shared" si="47"/>
        <v>7.2296124927703875E-2</v>
      </c>
      <c r="AM147" s="59">
        <f t="shared" si="47"/>
        <v>1.9246808237633927E-2</v>
      </c>
      <c r="AN147" s="59">
        <f t="shared" si="47"/>
        <v>0.93028468953149512</v>
      </c>
      <c r="AO147" s="59">
        <f t="shared" si="47"/>
        <v>0.72998969426313975</v>
      </c>
      <c r="AP147" s="59">
        <f t="shared" si="47"/>
        <v>0.36450962734251047</v>
      </c>
      <c r="AQ147" s="59">
        <f t="shared" si="47"/>
        <v>0.78045154696645913</v>
      </c>
      <c r="AR147" s="59">
        <f t="shared" si="47"/>
        <v>7.1942974720752506</v>
      </c>
      <c r="AS147" s="59">
        <f t="shared" si="47"/>
        <v>6.5377654173840121</v>
      </c>
      <c r="AT147" s="59">
        <f t="shared" si="47"/>
        <v>9.5009267522482315</v>
      </c>
      <c r="AU147" s="59">
        <f t="shared" si="47"/>
        <v>12.449768746682842</v>
      </c>
      <c r="AV147" s="59">
        <f t="shared" si="47"/>
        <v>6.7592554546575174</v>
      </c>
      <c r="AW147" s="59">
        <f t="shared" si="47"/>
        <v>11.367757193535672</v>
      </c>
      <c r="AX147" s="59">
        <f t="shared" si="47"/>
        <v>10.176991150442477</v>
      </c>
      <c r="AY147" s="59">
        <f t="shared" si="47"/>
        <v>34.991694688652103</v>
      </c>
      <c r="AZ147" s="6" t="s">
        <v>154</v>
      </c>
    </row>
    <row r="148" spans="1:52" ht="15" customHeight="1" x14ac:dyDescent="0.25">
      <c r="A148" s="51" t="s">
        <v>51</v>
      </c>
      <c r="B148" s="52" t="s">
        <v>3</v>
      </c>
      <c r="C148" s="53">
        <v>0</v>
      </c>
      <c r="D148" s="53">
        <v>0</v>
      </c>
      <c r="E148" s="53">
        <v>0</v>
      </c>
      <c r="F148" s="53">
        <v>0</v>
      </c>
      <c r="G148" s="53">
        <v>0</v>
      </c>
      <c r="H148" s="53">
        <v>0</v>
      </c>
      <c r="I148" s="53">
        <v>0</v>
      </c>
      <c r="J148" s="53">
        <v>0</v>
      </c>
      <c r="K148" s="53">
        <v>0</v>
      </c>
      <c r="L148" s="53">
        <v>0</v>
      </c>
      <c r="M148" s="53">
        <v>0</v>
      </c>
      <c r="N148" s="53">
        <v>0</v>
      </c>
      <c r="O148" s="53">
        <v>0</v>
      </c>
      <c r="P148" s="53">
        <v>0</v>
      </c>
      <c r="Q148" s="53">
        <v>0</v>
      </c>
      <c r="R148" s="53">
        <v>0</v>
      </c>
      <c r="S148" s="53">
        <v>0</v>
      </c>
      <c r="T148" s="53">
        <v>0</v>
      </c>
      <c r="U148" s="53">
        <v>0</v>
      </c>
      <c r="V148" s="53">
        <v>0</v>
      </c>
      <c r="W148" s="53">
        <v>0</v>
      </c>
      <c r="X148" s="53">
        <v>0</v>
      </c>
      <c r="Y148" s="53">
        <v>0</v>
      </c>
      <c r="Z148" s="53">
        <v>0</v>
      </c>
      <c r="AA148" s="53">
        <v>0</v>
      </c>
      <c r="AB148" s="53">
        <v>0</v>
      </c>
      <c r="AC148" s="53">
        <v>0</v>
      </c>
      <c r="AD148" s="53">
        <v>0</v>
      </c>
      <c r="AE148" s="53">
        <v>0</v>
      </c>
      <c r="AF148" s="53">
        <v>0</v>
      </c>
      <c r="AG148" s="53">
        <v>0</v>
      </c>
      <c r="AH148" s="53">
        <v>0</v>
      </c>
      <c r="AI148" s="53">
        <v>0</v>
      </c>
      <c r="AJ148" s="53">
        <v>0</v>
      </c>
      <c r="AK148" s="53">
        <v>0</v>
      </c>
      <c r="AL148" s="53">
        <v>0</v>
      </c>
      <c r="AM148" s="53">
        <v>0</v>
      </c>
      <c r="AN148" s="53">
        <v>0</v>
      </c>
      <c r="AO148" s="53">
        <v>0</v>
      </c>
      <c r="AP148" s="53">
        <v>0</v>
      </c>
      <c r="AQ148" s="53">
        <v>0</v>
      </c>
      <c r="AR148" s="53">
        <v>0</v>
      </c>
      <c r="AS148" s="53">
        <v>0</v>
      </c>
      <c r="AT148" s="53">
        <v>0</v>
      </c>
      <c r="AU148" s="53">
        <v>0</v>
      </c>
      <c r="AV148" s="53">
        <v>0</v>
      </c>
      <c r="AW148" s="53">
        <v>0</v>
      </c>
      <c r="AX148" s="53">
        <v>0</v>
      </c>
      <c r="AY148" s="53">
        <v>0</v>
      </c>
      <c r="AZ148" s="1"/>
    </row>
    <row r="149" spans="1:52" ht="15" customHeight="1" x14ac:dyDescent="0.25">
      <c r="A149" s="54"/>
      <c r="B149" s="55" t="s">
        <v>2</v>
      </c>
      <c r="C149" s="56">
        <v>991.41133502194589</v>
      </c>
      <c r="D149" s="56">
        <v>998.6752274744581</v>
      </c>
      <c r="E149" s="56">
        <v>979.65251184573856</v>
      </c>
      <c r="F149" s="56">
        <v>967.84650824390997</v>
      </c>
      <c r="G149" s="56">
        <v>963.43260692238516</v>
      </c>
      <c r="H149" s="56">
        <v>944.27514392865339</v>
      </c>
      <c r="I149" s="56">
        <v>934.79469027828839</v>
      </c>
      <c r="J149" s="56">
        <v>948.72977761320897</v>
      </c>
      <c r="K149" s="56">
        <v>957.72112337150088</v>
      </c>
      <c r="L149" s="56">
        <v>957.47213382786606</v>
      </c>
      <c r="M149" s="56">
        <v>947.64824160655485</v>
      </c>
      <c r="N149" s="56">
        <v>951.9661789582259</v>
      </c>
      <c r="O149" s="56">
        <v>964.46075638271054</v>
      </c>
      <c r="P149" s="56">
        <v>955.97961947788554</v>
      </c>
      <c r="Q149" s="56">
        <v>970.14970491397537</v>
      </c>
      <c r="R149" s="56">
        <v>957.68223618335503</v>
      </c>
      <c r="S149" s="56">
        <v>965.11670051716158</v>
      </c>
      <c r="T149" s="56">
        <v>951.03858661429501</v>
      </c>
      <c r="U149" s="56">
        <v>996.05828256215807</v>
      </c>
      <c r="V149" s="56">
        <v>966.35301934661584</v>
      </c>
      <c r="W149" s="56">
        <v>949.44368399999939</v>
      </c>
      <c r="X149" s="56">
        <v>918.91132400000026</v>
      </c>
      <c r="Y149" s="56">
        <v>913.66427361815875</v>
      </c>
      <c r="Z149" s="56">
        <v>909.09944100000052</v>
      </c>
      <c r="AA149" s="56">
        <v>863.31008700000029</v>
      </c>
      <c r="AB149" s="56">
        <v>854.17188500000009</v>
      </c>
      <c r="AC149" s="56">
        <v>845.86620000000016</v>
      </c>
      <c r="AD149" s="56">
        <v>792.98281070835219</v>
      </c>
      <c r="AE149" s="56">
        <v>803.58954384362698</v>
      </c>
      <c r="AF149" s="56">
        <v>795.7007443047487</v>
      </c>
      <c r="AG149" s="56">
        <v>797.48284290106039</v>
      </c>
      <c r="AH149" s="56">
        <v>775.67397600000015</v>
      </c>
      <c r="AI149" s="56">
        <v>791.75860152682765</v>
      </c>
      <c r="AJ149" s="56">
        <v>785.55619080171834</v>
      </c>
      <c r="AK149" s="56">
        <v>782.00869399999965</v>
      </c>
      <c r="AL149" s="56">
        <v>765.37216131949504</v>
      </c>
      <c r="AM149" s="56">
        <v>771.18049049770661</v>
      </c>
      <c r="AN149" s="56">
        <v>774.32627999999977</v>
      </c>
      <c r="AO149" s="56">
        <v>1067.5713161725716</v>
      </c>
      <c r="AP149" s="56">
        <v>1076.8859735584499</v>
      </c>
      <c r="AQ149" s="56">
        <v>1077.9859425440695</v>
      </c>
      <c r="AR149" s="56">
        <v>1055.7086181086818</v>
      </c>
      <c r="AS149" s="56">
        <v>1053.1948409164934</v>
      </c>
      <c r="AT149" s="56">
        <v>1061.1839127872959</v>
      </c>
      <c r="AU149" s="56">
        <v>1044.3676231911861</v>
      </c>
      <c r="AV149" s="56">
        <v>1054.9855085003035</v>
      </c>
      <c r="AW149" s="56">
        <v>1019.929931957932</v>
      </c>
      <c r="AX149" s="56">
        <v>991.65988280693171</v>
      </c>
      <c r="AY149" s="56">
        <v>974.15510406346709</v>
      </c>
      <c r="AZ149" s="1"/>
    </row>
    <row r="150" spans="1:52" ht="15" customHeight="1" x14ac:dyDescent="0.25">
      <c r="A150" s="57"/>
      <c r="B150" s="58" t="s">
        <v>8</v>
      </c>
      <c r="C150" s="59">
        <f t="shared" ref="C150:AY150" si="48">IF(C148&lt;&gt;"",C148/C149*100,"")</f>
        <v>0</v>
      </c>
      <c r="D150" s="59">
        <f t="shared" si="48"/>
        <v>0</v>
      </c>
      <c r="E150" s="59">
        <f t="shared" si="48"/>
        <v>0</v>
      </c>
      <c r="F150" s="59">
        <f t="shared" si="48"/>
        <v>0</v>
      </c>
      <c r="G150" s="59">
        <f t="shared" si="48"/>
        <v>0</v>
      </c>
      <c r="H150" s="59">
        <f t="shared" si="48"/>
        <v>0</v>
      </c>
      <c r="I150" s="59">
        <f t="shared" si="48"/>
        <v>0</v>
      </c>
      <c r="J150" s="59">
        <f t="shared" si="48"/>
        <v>0</v>
      </c>
      <c r="K150" s="59">
        <f t="shared" si="48"/>
        <v>0</v>
      </c>
      <c r="L150" s="59">
        <f t="shared" si="48"/>
        <v>0</v>
      </c>
      <c r="M150" s="59">
        <f t="shared" si="48"/>
        <v>0</v>
      </c>
      <c r="N150" s="59">
        <f t="shared" si="48"/>
        <v>0</v>
      </c>
      <c r="O150" s="59">
        <f t="shared" si="48"/>
        <v>0</v>
      </c>
      <c r="P150" s="59">
        <f t="shared" si="48"/>
        <v>0</v>
      </c>
      <c r="Q150" s="59">
        <f t="shared" si="48"/>
        <v>0</v>
      </c>
      <c r="R150" s="59">
        <f t="shared" si="48"/>
        <v>0</v>
      </c>
      <c r="S150" s="59">
        <f t="shared" si="48"/>
        <v>0</v>
      </c>
      <c r="T150" s="59">
        <f t="shared" si="48"/>
        <v>0</v>
      </c>
      <c r="U150" s="59">
        <f t="shared" si="48"/>
        <v>0</v>
      </c>
      <c r="V150" s="59">
        <f t="shared" si="48"/>
        <v>0</v>
      </c>
      <c r="W150" s="59">
        <f t="shared" si="48"/>
        <v>0</v>
      </c>
      <c r="X150" s="59">
        <f t="shared" si="48"/>
        <v>0</v>
      </c>
      <c r="Y150" s="59">
        <f t="shared" si="48"/>
        <v>0</v>
      </c>
      <c r="Z150" s="59">
        <f t="shared" si="48"/>
        <v>0</v>
      </c>
      <c r="AA150" s="59">
        <f t="shared" si="48"/>
        <v>0</v>
      </c>
      <c r="AB150" s="59">
        <f t="shared" si="48"/>
        <v>0</v>
      </c>
      <c r="AC150" s="59">
        <f t="shared" si="48"/>
        <v>0</v>
      </c>
      <c r="AD150" s="59">
        <f t="shared" si="48"/>
        <v>0</v>
      </c>
      <c r="AE150" s="59">
        <f t="shared" si="48"/>
        <v>0</v>
      </c>
      <c r="AF150" s="59">
        <f t="shared" si="48"/>
        <v>0</v>
      </c>
      <c r="AG150" s="59">
        <f t="shared" si="48"/>
        <v>0</v>
      </c>
      <c r="AH150" s="59">
        <f t="shared" si="48"/>
        <v>0</v>
      </c>
      <c r="AI150" s="59">
        <f t="shared" si="48"/>
        <v>0</v>
      </c>
      <c r="AJ150" s="59">
        <f t="shared" si="48"/>
        <v>0</v>
      </c>
      <c r="AK150" s="59">
        <f t="shared" si="48"/>
        <v>0</v>
      </c>
      <c r="AL150" s="59">
        <f t="shared" si="48"/>
        <v>0</v>
      </c>
      <c r="AM150" s="59">
        <f t="shared" si="48"/>
        <v>0</v>
      </c>
      <c r="AN150" s="59">
        <f t="shared" si="48"/>
        <v>0</v>
      </c>
      <c r="AO150" s="59">
        <f t="shared" si="48"/>
        <v>0</v>
      </c>
      <c r="AP150" s="59">
        <f t="shared" si="48"/>
        <v>0</v>
      </c>
      <c r="AQ150" s="59">
        <f t="shared" si="48"/>
        <v>0</v>
      </c>
      <c r="AR150" s="59">
        <f t="shared" si="48"/>
        <v>0</v>
      </c>
      <c r="AS150" s="59">
        <f t="shared" si="48"/>
        <v>0</v>
      </c>
      <c r="AT150" s="59">
        <f t="shared" si="48"/>
        <v>0</v>
      </c>
      <c r="AU150" s="59">
        <f t="shared" si="48"/>
        <v>0</v>
      </c>
      <c r="AV150" s="59">
        <f t="shared" si="48"/>
        <v>0</v>
      </c>
      <c r="AW150" s="59">
        <f t="shared" si="48"/>
        <v>0</v>
      </c>
      <c r="AX150" s="59">
        <f t="shared" si="48"/>
        <v>0</v>
      </c>
      <c r="AY150" s="59">
        <f t="shared" si="48"/>
        <v>0</v>
      </c>
      <c r="AZ150" s="6" t="s">
        <v>154</v>
      </c>
    </row>
    <row r="151" spans="1:52" ht="15" customHeight="1" x14ac:dyDescent="0.25">
      <c r="A151" s="51" t="s">
        <v>52</v>
      </c>
      <c r="B151" s="52" t="s">
        <v>3</v>
      </c>
      <c r="C151" s="53">
        <v>270.99925689818502</v>
      </c>
      <c r="D151" s="53">
        <v>267.30970639843798</v>
      </c>
      <c r="E151" s="53">
        <v>263.76679142629598</v>
      </c>
      <c r="F151" s="53">
        <v>263.62095539532498</v>
      </c>
      <c r="G151" s="53">
        <v>265.263634225636</v>
      </c>
      <c r="H151" s="53">
        <v>257.94140534227699</v>
      </c>
      <c r="I151" s="53">
        <v>252.34680823425401</v>
      </c>
      <c r="J151" s="53">
        <v>256.11965364315398</v>
      </c>
      <c r="K151" s="53">
        <v>251.83565439798201</v>
      </c>
      <c r="L151" s="53">
        <v>259.58433426028603</v>
      </c>
      <c r="M151" s="53">
        <v>261.92641024926399</v>
      </c>
      <c r="N151" s="53">
        <v>254.87912624525299</v>
      </c>
      <c r="O151" s="53">
        <v>251.97229120762</v>
      </c>
      <c r="P151" s="53">
        <v>249.50494578847798</v>
      </c>
      <c r="Q151" s="53">
        <v>252.80000142341399</v>
      </c>
      <c r="R151" s="53">
        <v>256.768141407445</v>
      </c>
      <c r="S151" s="53">
        <v>257.87480914431802</v>
      </c>
      <c r="T151" s="53">
        <v>256.31411156459296</v>
      </c>
      <c r="U151" s="53">
        <v>256.11838055628897</v>
      </c>
      <c r="V151" s="53">
        <v>252.65769358055499</v>
      </c>
      <c r="W151" s="53">
        <v>252.98489073559401</v>
      </c>
      <c r="X151" s="53">
        <v>242.24</v>
      </c>
      <c r="Y151" s="53">
        <v>239.939361758887</v>
      </c>
      <c r="Z151" s="53">
        <v>176.7</v>
      </c>
      <c r="AA151" s="53">
        <v>170.37</v>
      </c>
      <c r="AB151" s="53">
        <v>161.05000000000001</v>
      </c>
      <c r="AC151" s="53">
        <v>164.16</v>
      </c>
      <c r="AD151" s="53">
        <v>160.216618680289</v>
      </c>
      <c r="AE151" s="53">
        <v>166.21</v>
      </c>
      <c r="AF151" s="53">
        <v>160.78933264810701</v>
      </c>
      <c r="AG151" s="53">
        <v>160.43236886427502</v>
      </c>
      <c r="AH151" s="53">
        <v>154.54384058776199</v>
      </c>
      <c r="AI151" s="53">
        <v>151.91249039556399</v>
      </c>
      <c r="AJ151" s="53">
        <v>149.197568596613</v>
      </c>
      <c r="AK151" s="53">
        <v>150.67214456485399</v>
      </c>
      <c r="AL151" s="53">
        <v>102.30829902369099</v>
      </c>
      <c r="AM151" s="53">
        <v>101.38344765091901</v>
      </c>
      <c r="AN151" s="53">
        <v>99.770070383966399</v>
      </c>
      <c r="AO151" s="53">
        <v>102.41396038943199</v>
      </c>
      <c r="AP151" s="53">
        <v>108.898135381413</v>
      </c>
      <c r="AQ151" s="53">
        <v>108.4269189</v>
      </c>
      <c r="AR151" s="53">
        <v>102.5647647047</v>
      </c>
      <c r="AS151" s="53">
        <v>106.650483482551</v>
      </c>
      <c r="AT151" s="53">
        <v>106.53759671739701</v>
      </c>
      <c r="AU151" s="53">
        <v>52.044128977941902</v>
      </c>
      <c r="AV151" s="53">
        <v>51.833965228688598</v>
      </c>
      <c r="AW151" s="53">
        <v>50.679609904146702</v>
      </c>
      <c r="AX151" s="53">
        <v>50.405813253031404</v>
      </c>
      <c r="AY151" s="53">
        <v>0.33418796124816097</v>
      </c>
      <c r="AZ151" s="1"/>
    </row>
    <row r="152" spans="1:52" ht="15" customHeight="1" x14ac:dyDescent="0.25">
      <c r="A152" s="54"/>
      <c r="B152" s="55" t="s">
        <v>2</v>
      </c>
      <c r="C152" s="56">
        <v>2891.4824674106699</v>
      </c>
      <c r="D152" s="56">
        <v>3064.8674452511</v>
      </c>
      <c r="E152" s="56">
        <v>2939.22470692667</v>
      </c>
      <c r="F152" s="56">
        <v>2859.8233936555698</v>
      </c>
      <c r="G152" s="56">
        <v>2813.5982073538999</v>
      </c>
      <c r="H152" s="56">
        <v>2741.4202371318497</v>
      </c>
      <c r="I152" s="56">
        <v>2667.2932058067004</v>
      </c>
      <c r="J152" s="56">
        <v>2729.80344432216</v>
      </c>
      <c r="K152" s="56">
        <v>2758.8537525233</v>
      </c>
      <c r="L152" s="56">
        <v>2795.08704848141</v>
      </c>
      <c r="M152" s="56">
        <v>2817.3394509843702</v>
      </c>
      <c r="N152" s="56">
        <v>2750.0713828600601</v>
      </c>
      <c r="O152" s="56">
        <v>2729.1974292361597</v>
      </c>
      <c r="P152" s="56">
        <v>2686.48519744243</v>
      </c>
      <c r="Q152" s="56">
        <v>2713.5149527846697</v>
      </c>
      <c r="R152" s="56">
        <v>2670.8846451745903</v>
      </c>
      <c r="S152" s="56">
        <v>2625.8152605421001</v>
      </c>
      <c r="T152" s="56">
        <v>2612.6575139087299</v>
      </c>
      <c r="U152" s="56">
        <v>2551.0105198828701</v>
      </c>
      <c r="V152" s="56">
        <v>3185.6926523186303</v>
      </c>
      <c r="W152" s="56">
        <v>3229.8170479115302</v>
      </c>
      <c r="X152" s="56">
        <v>3092.67</v>
      </c>
      <c r="Y152" s="56">
        <v>3060.2239354631402</v>
      </c>
      <c r="Z152" s="56">
        <v>3017.29</v>
      </c>
      <c r="AA152" s="56">
        <v>2962.76</v>
      </c>
      <c r="AB152" s="56">
        <v>2807.82</v>
      </c>
      <c r="AC152" s="56">
        <v>2619.75</v>
      </c>
      <c r="AD152" s="56">
        <v>2553.8195177901202</v>
      </c>
      <c r="AE152" s="56">
        <v>2579.2399999999998</v>
      </c>
      <c r="AF152" s="56">
        <v>2537.1299840054799</v>
      </c>
      <c r="AG152" s="56">
        <v>2510.3111698031603</v>
      </c>
      <c r="AH152" s="56">
        <v>2408.25204068517</v>
      </c>
      <c r="AI152" s="56">
        <v>2457.2736497533201</v>
      </c>
      <c r="AJ152" s="56">
        <v>2450.7141879289898</v>
      </c>
      <c r="AK152" s="56">
        <v>2410.5450178974197</v>
      </c>
      <c r="AL152" s="56">
        <v>2331.2029449030201</v>
      </c>
      <c r="AM152" s="56">
        <v>2471.1939141614198</v>
      </c>
      <c r="AN152" s="56">
        <v>2453.57177091535</v>
      </c>
      <c r="AO152" s="56">
        <v>2480.1071794597501</v>
      </c>
      <c r="AP152" s="56">
        <v>2566.40441527447</v>
      </c>
      <c r="AQ152" s="56">
        <v>2491.8182969999998</v>
      </c>
      <c r="AR152" s="56">
        <v>2410.8831113056003</v>
      </c>
      <c r="AS152" s="56">
        <v>2394.0718848217102</v>
      </c>
      <c r="AT152" s="56">
        <v>2876.2459962307403</v>
      </c>
      <c r="AU152" s="56">
        <v>2989.1998220834798</v>
      </c>
      <c r="AV152" s="56">
        <v>3028.5435536259997</v>
      </c>
      <c r="AW152" s="56">
        <v>2980.5579358056002</v>
      </c>
      <c r="AX152" s="56">
        <v>2698.3363516044797</v>
      </c>
      <c r="AY152" s="56">
        <v>2754.8205223551604</v>
      </c>
      <c r="AZ152" s="1"/>
    </row>
    <row r="153" spans="1:52" ht="15" customHeight="1" x14ac:dyDescent="0.25">
      <c r="A153" s="57"/>
      <c r="B153" s="58" t="s">
        <v>8</v>
      </c>
      <c r="C153" s="59">
        <f t="shared" ref="C153:AY153" si="49">IF(C151&lt;&gt;"",C151/C152*100,"")</f>
        <v>9.3723292446889896</v>
      </c>
      <c r="D153" s="59">
        <f t="shared" si="49"/>
        <v>8.7217379274468989</v>
      </c>
      <c r="E153" s="59">
        <f t="shared" si="49"/>
        <v>8.9740260690070688</v>
      </c>
      <c r="F153" s="59">
        <f t="shared" si="49"/>
        <v>9.2180851440043448</v>
      </c>
      <c r="G153" s="59">
        <f t="shared" si="49"/>
        <v>9.4279145306645642</v>
      </c>
      <c r="H153" s="59">
        <f t="shared" si="49"/>
        <v>9.4090428694048924</v>
      </c>
      <c r="I153" s="59">
        <f t="shared" si="49"/>
        <v>9.4607824773405014</v>
      </c>
      <c r="J153" s="59">
        <f t="shared" si="49"/>
        <v>9.382347808809044</v>
      </c>
      <c r="K153" s="59">
        <f t="shared" si="49"/>
        <v>9.1282712672844042</v>
      </c>
      <c r="L153" s="59">
        <f t="shared" si="49"/>
        <v>9.287164576907184</v>
      </c>
      <c r="M153" s="59">
        <f t="shared" si="49"/>
        <v>9.2969418419831396</v>
      </c>
      <c r="N153" s="59">
        <f t="shared" si="49"/>
        <v>9.2680912878770449</v>
      </c>
      <c r="O153" s="59">
        <f t="shared" si="49"/>
        <v>9.2324684358999018</v>
      </c>
      <c r="P153" s="59">
        <f t="shared" si="49"/>
        <v>9.2874118951412807</v>
      </c>
      <c r="Q153" s="59">
        <f t="shared" si="49"/>
        <v>9.3163297723487748</v>
      </c>
      <c r="R153" s="59">
        <f t="shared" si="49"/>
        <v>9.6135990699314</v>
      </c>
      <c r="S153" s="59">
        <f t="shared" si="49"/>
        <v>9.8207521686456989</v>
      </c>
      <c r="T153" s="59">
        <f t="shared" si="49"/>
        <v>9.8104749742390833</v>
      </c>
      <c r="U153" s="59">
        <f t="shared" si="49"/>
        <v>10.039879434446576</v>
      </c>
      <c r="V153" s="59">
        <f t="shared" si="49"/>
        <v>7.9310128488592309</v>
      </c>
      <c r="W153" s="59">
        <f t="shared" si="49"/>
        <v>7.832793219640088</v>
      </c>
      <c r="X153" s="59">
        <f t="shared" si="49"/>
        <v>7.8327141272751382</v>
      </c>
      <c r="Y153" s="59">
        <f t="shared" si="49"/>
        <v>7.8405818273091219</v>
      </c>
      <c r="Z153" s="59">
        <f t="shared" si="49"/>
        <v>5.8562484878815093</v>
      </c>
      <c r="AA153" s="59">
        <f t="shared" si="49"/>
        <v>5.7503814011259768</v>
      </c>
      <c r="AB153" s="59">
        <f t="shared" si="49"/>
        <v>5.7357665377410232</v>
      </c>
      <c r="AC153" s="59">
        <f t="shared" si="49"/>
        <v>6.2662467792728309</v>
      </c>
      <c r="AD153" s="59">
        <f t="shared" si="49"/>
        <v>6.2736077300767201</v>
      </c>
      <c r="AE153" s="59">
        <f t="shared" si="49"/>
        <v>6.444146337680869</v>
      </c>
      <c r="AF153" s="59">
        <f t="shared" si="49"/>
        <v>6.3374495458156126</v>
      </c>
      <c r="AG153" s="59">
        <f t="shared" si="49"/>
        <v>6.3909355459249664</v>
      </c>
      <c r="AH153" s="59">
        <f t="shared" si="49"/>
        <v>6.4172618968815582</v>
      </c>
      <c r="AI153" s="59">
        <f t="shared" si="49"/>
        <v>6.1821560008513554</v>
      </c>
      <c r="AJ153" s="59">
        <f t="shared" si="49"/>
        <v>6.0879220160182976</v>
      </c>
      <c r="AK153" s="59">
        <f t="shared" si="49"/>
        <v>6.2505426551326835</v>
      </c>
      <c r="AL153" s="59">
        <f t="shared" si="49"/>
        <v>4.3886483262806228</v>
      </c>
      <c r="AM153" s="59">
        <f t="shared" si="49"/>
        <v>4.1026099599036403</v>
      </c>
      <c r="AN153" s="59">
        <f t="shared" si="49"/>
        <v>4.0663196229530039</v>
      </c>
      <c r="AO153" s="59">
        <f t="shared" si="49"/>
        <v>4.129416713826906</v>
      </c>
      <c r="AP153" s="59">
        <f t="shared" si="49"/>
        <v>4.2432180498632226</v>
      </c>
      <c r="AQ153" s="59">
        <f t="shared" si="49"/>
        <v>4.3513172300941658</v>
      </c>
      <c r="AR153" s="59">
        <f t="shared" si="49"/>
        <v>4.2542404575208383</v>
      </c>
      <c r="AS153" s="59">
        <f t="shared" si="49"/>
        <v>4.4547736498101598</v>
      </c>
      <c r="AT153" s="59">
        <f t="shared" si="49"/>
        <v>3.7040502396878527</v>
      </c>
      <c r="AU153" s="59">
        <f t="shared" si="49"/>
        <v>1.7410722626654984</v>
      </c>
      <c r="AV153" s="59">
        <f t="shared" si="49"/>
        <v>1.7115146046563896</v>
      </c>
      <c r="AW153" s="59">
        <f t="shared" si="49"/>
        <v>1.7003397013468473</v>
      </c>
      <c r="AX153" s="59">
        <f t="shared" si="49"/>
        <v>1.8680329908856319</v>
      </c>
      <c r="AY153" s="59">
        <f t="shared" si="49"/>
        <v>1.2131024817633342E-2</v>
      </c>
      <c r="AZ153" s="6" t="s">
        <v>154</v>
      </c>
    </row>
    <row r="154" spans="1:52" ht="15" customHeight="1" x14ac:dyDescent="0.25">
      <c r="A154" s="51" t="s">
        <v>53</v>
      </c>
      <c r="B154" s="52" t="s">
        <v>3</v>
      </c>
      <c r="C154" s="53">
        <v>46569</v>
      </c>
      <c r="D154" s="53"/>
      <c r="E154" s="53"/>
      <c r="F154" s="53"/>
      <c r="G154" s="53"/>
      <c r="H154" s="53"/>
      <c r="I154" s="53"/>
      <c r="J154" s="53"/>
      <c r="K154" s="53"/>
      <c r="L154" s="53"/>
      <c r="M154" s="53"/>
      <c r="N154" s="53"/>
      <c r="O154" s="53">
        <v>44478.33</v>
      </c>
      <c r="P154" s="53"/>
      <c r="Q154" s="53"/>
      <c r="R154" s="53"/>
      <c r="S154" s="53"/>
      <c r="T154" s="53"/>
      <c r="U154" s="53"/>
      <c r="V154" s="53"/>
      <c r="W154" s="53"/>
      <c r="X154" s="53"/>
      <c r="Y154" s="53"/>
      <c r="Z154" s="53"/>
      <c r="AA154" s="53">
        <v>40952.5</v>
      </c>
      <c r="AB154" s="53"/>
      <c r="AC154" s="53"/>
      <c r="AD154" s="53"/>
      <c r="AE154" s="53"/>
      <c r="AF154" s="53"/>
      <c r="AG154" s="53"/>
      <c r="AH154" s="53"/>
      <c r="AI154" s="53"/>
      <c r="AJ154" s="53"/>
      <c r="AK154" s="53"/>
      <c r="AL154" s="53"/>
      <c r="AM154" s="53">
        <v>29728.63</v>
      </c>
      <c r="AN154" s="53"/>
      <c r="AO154" s="53"/>
      <c r="AP154" s="53"/>
      <c r="AQ154" s="53"/>
      <c r="AR154" s="53"/>
      <c r="AS154" s="53"/>
      <c r="AT154" s="53"/>
      <c r="AU154" s="53"/>
      <c r="AV154" s="53"/>
      <c r="AW154" s="53"/>
      <c r="AX154" s="53"/>
      <c r="AY154" s="53">
        <v>23214.68</v>
      </c>
      <c r="AZ154" s="1"/>
    </row>
    <row r="155" spans="1:52" ht="15" customHeight="1" x14ac:dyDescent="0.25">
      <c r="A155" s="54"/>
      <c r="B155" s="55" t="s">
        <v>2</v>
      </c>
      <c r="C155" s="56">
        <v>139724</v>
      </c>
      <c r="D155" s="56">
        <v>140158.04999999999</v>
      </c>
      <c r="E155" s="56">
        <v>140306.95000000001</v>
      </c>
      <c r="F155" s="56">
        <v>139651.68</v>
      </c>
      <c r="G155" s="56">
        <v>140311.6</v>
      </c>
      <c r="H155" s="56">
        <v>141431.43</v>
      </c>
      <c r="I155" s="56">
        <v>136092.82999999999</v>
      </c>
      <c r="J155" s="56">
        <v>137835.46</v>
      </c>
      <c r="K155" s="56">
        <v>134772.74</v>
      </c>
      <c r="L155" s="56">
        <v>136514.94</v>
      </c>
      <c r="M155" s="56">
        <v>137054.26</v>
      </c>
      <c r="N155" s="56">
        <v>136296.63</v>
      </c>
      <c r="O155" s="56">
        <v>134910.79</v>
      </c>
      <c r="P155" s="56">
        <v>133134.14000000001</v>
      </c>
      <c r="Q155" s="56">
        <v>130604.01</v>
      </c>
      <c r="R155" s="56">
        <v>130184.19</v>
      </c>
      <c r="S155" s="56">
        <v>131167.01</v>
      </c>
      <c r="T155" s="56">
        <v>130939.44</v>
      </c>
      <c r="U155" s="56">
        <v>131864.69</v>
      </c>
      <c r="V155" s="56">
        <v>131824.21</v>
      </c>
      <c r="W155" s="56">
        <v>132042.74</v>
      </c>
      <c r="X155" s="56">
        <v>127268.02</v>
      </c>
      <c r="Y155" s="56">
        <v>128123.2</v>
      </c>
      <c r="Z155" s="56">
        <v>125730.89</v>
      </c>
      <c r="AA155" s="56">
        <v>115937.44</v>
      </c>
      <c r="AB155" s="56">
        <v>110615.64</v>
      </c>
      <c r="AC155" s="56">
        <v>110475.77</v>
      </c>
      <c r="AD155" s="56">
        <v>105105.87</v>
      </c>
      <c r="AE155" s="56">
        <v>105847.77</v>
      </c>
      <c r="AF155" s="56">
        <v>106381.89</v>
      </c>
      <c r="AG155" s="56">
        <v>105478.01</v>
      </c>
      <c r="AH155" s="56">
        <v>96654.37</v>
      </c>
      <c r="AI155" s="56">
        <v>94733.84</v>
      </c>
      <c r="AJ155" s="56">
        <v>93340.74</v>
      </c>
      <c r="AK155" s="56">
        <v>94026.5</v>
      </c>
      <c r="AL155" s="56">
        <v>94562.29</v>
      </c>
      <c r="AM155" s="56">
        <v>95289.62</v>
      </c>
      <c r="AN155" s="56">
        <v>95538.16</v>
      </c>
      <c r="AO155" s="56">
        <v>95631.33</v>
      </c>
      <c r="AP155" s="56">
        <v>97025.75</v>
      </c>
      <c r="AQ155" s="56">
        <v>96986.3</v>
      </c>
      <c r="AR155" s="56">
        <v>97263.17</v>
      </c>
      <c r="AS155" s="56">
        <v>97152.74</v>
      </c>
      <c r="AT155" s="56">
        <v>97323.82</v>
      </c>
      <c r="AU155" s="56">
        <v>97541.46</v>
      </c>
      <c r="AV155" s="56">
        <v>97667.199999999997</v>
      </c>
      <c r="AW155" s="56">
        <v>97798.32</v>
      </c>
      <c r="AX155" s="56">
        <v>96394.41</v>
      </c>
      <c r="AY155" s="56">
        <v>94524.56</v>
      </c>
      <c r="AZ155" s="1"/>
    </row>
    <row r="156" spans="1:52" ht="15" customHeight="1" x14ac:dyDescent="0.25">
      <c r="A156" s="57"/>
      <c r="B156" s="58" t="s">
        <v>8</v>
      </c>
      <c r="C156" s="59">
        <f t="shared" ref="C156:AR156" si="50">IF(C154&lt;&gt;"",C154/C155*100,"")</f>
        <v>33.329277718931607</v>
      </c>
      <c r="D156" s="59" t="str">
        <f t="shared" si="50"/>
        <v/>
      </c>
      <c r="E156" s="59" t="str">
        <f t="shared" si="50"/>
        <v/>
      </c>
      <c r="F156" s="59" t="str">
        <f t="shared" si="50"/>
        <v/>
      </c>
      <c r="G156" s="59" t="str">
        <f t="shared" si="50"/>
        <v/>
      </c>
      <c r="H156" s="59" t="str">
        <f t="shared" si="50"/>
        <v/>
      </c>
      <c r="I156" s="59" t="str">
        <f t="shared" si="50"/>
        <v/>
      </c>
      <c r="J156" s="59" t="str">
        <f t="shared" si="50"/>
        <v/>
      </c>
      <c r="K156" s="59" t="str">
        <f t="shared" si="50"/>
        <v/>
      </c>
      <c r="L156" s="59" t="str">
        <f t="shared" si="50"/>
        <v/>
      </c>
      <c r="M156" s="59" t="str">
        <f t="shared" si="50"/>
        <v/>
      </c>
      <c r="N156" s="59" t="str">
        <f t="shared" si="50"/>
        <v/>
      </c>
      <c r="O156" s="59">
        <f t="shared" si="50"/>
        <v>32.968697314721823</v>
      </c>
      <c r="P156" s="59" t="str">
        <f t="shared" si="50"/>
        <v/>
      </c>
      <c r="Q156" s="59" t="str">
        <f t="shared" si="50"/>
        <v/>
      </c>
      <c r="R156" s="59" t="str">
        <f t="shared" si="50"/>
        <v/>
      </c>
      <c r="S156" s="59" t="str">
        <f t="shared" si="50"/>
        <v/>
      </c>
      <c r="T156" s="59" t="str">
        <f t="shared" si="50"/>
        <v/>
      </c>
      <c r="U156" s="59" t="str">
        <f t="shared" si="50"/>
        <v/>
      </c>
      <c r="V156" s="59" t="str">
        <f t="shared" si="50"/>
        <v/>
      </c>
      <c r="W156" s="59" t="str">
        <f t="shared" si="50"/>
        <v/>
      </c>
      <c r="X156" s="59" t="str">
        <f t="shared" si="50"/>
        <v/>
      </c>
      <c r="Y156" s="59" t="str">
        <f t="shared" si="50"/>
        <v/>
      </c>
      <c r="Z156" s="59" t="str">
        <f t="shared" si="50"/>
        <v/>
      </c>
      <c r="AA156" s="59">
        <f t="shared" si="50"/>
        <v>35.322929331542937</v>
      </c>
      <c r="AB156" s="59" t="str">
        <f t="shared" si="50"/>
        <v/>
      </c>
      <c r="AC156" s="59" t="str">
        <f t="shared" si="50"/>
        <v/>
      </c>
      <c r="AD156" s="59" t="str">
        <f t="shared" si="50"/>
        <v/>
      </c>
      <c r="AE156" s="59" t="str">
        <f t="shared" si="50"/>
        <v/>
      </c>
      <c r="AF156" s="59" t="str">
        <f t="shared" si="50"/>
        <v/>
      </c>
      <c r="AG156" s="59" t="str">
        <f t="shared" si="50"/>
        <v/>
      </c>
      <c r="AH156" s="59" t="str">
        <f t="shared" si="50"/>
        <v/>
      </c>
      <c r="AI156" s="59" t="str">
        <f t="shared" si="50"/>
        <v/>
      </c>
      <c r="AJ156" s="59" t="str">
        <f t="shared" si="50"/>
        <v/>
      </c>
      <c r="AK156" s="59" t="str">
        <f t="shared" si="50"/>
        <v/>
      </c>
      <c r="AL156" s="59" t="str">
        <f t="shared" si="50"/>
        <v/>
      </c>
      <c r="AM156" s="59">
        <f t="shared" si="50"/>
        <v>31.198182971030846</v>
      </c>
      <c r="AN156" s="59" t="str">
        <f t="shared" si="50"/>
        <v/>
      </c>
      <c r="AO156" s="59" t="str">
        <f t="shared" si="50"/>
        <v/>
      </c>
      <c r="AP156" s="59" t="str">
        <f t="shared" si="50"/>
        <v/>
      </c>
      <c r="AQ156" s="59" t="str">
        <f t="shared" si="50"/>
        <v/>
      </c>
      <c r="AR156" s="59" t="str">
        <f t="shared" si="50"/>
        <v/>
      </c>
      <c r="AS156" s="59"/>
      <c r="AT156" s="59"/>
      <c r="AU156" s="59"/>
      <c r="AV156" s="59"/>
      <c r="AW156" s="59"/>
      <c r="AX156" s="59"/>
      <c r="AY156" s="59">
        <f>IF(AY154&lt;&gt;"",AY154/AY155*100,"")</f>
        <v>24.559416092494903</v>
      </c>
      <c r="AZ156" s="6" t="s">
        <v>154</v>
      </c>
    </row>
    <row r="157" spans="1:52" ht="15" customHeight="1" x14ac:dyDescent="0.25">
      <c r="A157" s="51" t="s">
        <v>54</v>
      </c>
      <c r="B157" s="52" t="s">
        <v>3</v>
      </c>
      <c r="C157" s="53">
        <v>31.599630000000001</v>
      </c>
      <c r="D157" s="53">
        <v>18.346699999999998</v>
      </c>
      <c r="E157" s="53">
        <v>23.973554</v>
      </c>
      <c r="F157" s="53">
        <v>45.304090000000002</v>
      </c>
      <c r="G157" s="53">
        <v>28.614608</v>
      </c>
      <c r="H157" s="53">
        <v>28.951356000000001</v>
      </c>
      <c r="I157" s="53">
        <v>23.884080000000001</v>
      </c>
      <c r="J157" s="53">
        <v>27.704924999999999</v>
      </c>
      <c r="K157" s="53">
        <v>41.438785000000003</v>
      </c>
      <c r="L157" s="53">
        <v>35.396605000000001</v>
      </c>
      <c r="M157" s="53">
        <v>30.596762999999999</v>
      </c>
      <c r="N157" s="53">
        <v>29.712813000000001</v>
      </c>
      <c r="O157" s="53">
        <v>25.003083</v>
      </c>
      <c r="P157" s="53">
        <v>16.002943999999999</v>
      </c>
      <c r="Q157" s="53">
        <v>25.512611</v>
      </c>
      <c r="R157" s="53">
        <v>25.659468</v>
      </c>
      <c r="S157" s="53">
        <v>16.09</v>
      </c>
      <c r="T157" s="53">
        <v>17.457781000000001</v>
      </c>
      <c r="U157" s="53">
        <v>21.756219480000002</v>
      </c>
      <c r="V157" s="53">
        <v>18.543293999999999</v>
      </c>
      <c r="W157" s="53">
        <v>19.559999999999999</v>
      </c>
      <c r="X157" s="53">
        <v>17.27</v>
      </c>
      <c r="Y157" s="53">
        <v>14.95</v>
      </c>
      <c r="Z157" s="53">
        <v>37.81</v>
      </c>
      <c r="AA157" s="53">
        <v>17.71</v>
      </c>
      <c r="AB157" s="53">
        <v>30.953203049999999</v>
      </c>
      <c r="AC157" s="53">
        <v>15.45</v>
      </c>
      <c r="AD157" s="53">
        <v>11.780351869999999</v>
      </c>
      <c r="AE157" s="53"/>
      <c r="AF157" s="53">
        <v>22.011085600000001</v>
      </c>
      <c r="AG157" s="53">
        <v>43.216841159999994</v>
      </c>
      <c r="AH157" s="53">
        <v>27.362335989999998</v>
      </c>
      <c r="AI157" s="53">
        <v>24.947431050000002</v>
      </c>
      <c r="AJ157" s="53">
        <v>24.100677809999997</v>
      </c>
      <c r="AK157" s="53">
        <v>23.506862730000002</v>
      </c>
      <c r="AL157" s="53">
        <v>21.836325479999999</v>
      </c>
      <c r="AM157" s="53">
        <v>24.16641825</v>
      </c>
      <c r="AN157" s="53">
        <v>26.173601999999999</v>
      </c>
      <c r="AO157" s="53">
        <v>24.630942480000002</v>
      </c>
      <c r="AP157" s="53">
        <v>22.85914455</v>
      </c>
      <c r="AQ157" s="53">
        <v>21.397843530000003</v>
      </c>
      <c r="AR157" s="53">
        <v>-8.5703989800000002</v>
      </c>
      <c r="AS157" s="53">
        <v>17.292142139999999</v>
      </c>
      <c r="AT157" s="53">
        <v>22.873554510000002</v>
      </c>
      <c r="AU157" s="53">
        <v>26.765224199999999</v>
      </c>
      <c r="AV157" s="53">
        <v>22.164964730000001</v>
      </c>
      <c r="AW157" s="53">
        <v>9.4768278800000001</v>
      </c>
      <c r="AX157" s="53">
        <v>27.1724</v>
      </c>
      <c r="AY157" s="53">
        <v>18.973800000000001</v>
      </c>
      <c r="AZ157" s="1"/>
    </row>
    <row r="158" spans="1:52" ht="15" customHeight="1" x14ac:dyDescent="0.25">
      <c r="A158" s="54"/>
      <c r="B158" s="55" t="s">
        <v>2</v>
      </c>
      <c r="C158" s="56">
        <v>704.23364476324798</v>
      </c>
      <c r="D158" s="56">
        <v>625.38331076559996</v>
      </c>
      <c r="E158" s="56">
        <v>604.08471892439195</v>
      </c>
      <c r="F158" s="56">
        <v>623.22240962670003</v>
      </c>
      <c r="G158" s="56">
        <v>621.52659269584001</v>
      </c>
      <c r="H158" s="56">
        <v>590.07766706761595</v>
      </c>
      <c r="I158" s="56">
        <v>587.62958066051999</v>
      </c>
      <c r="J158" s="56">
        <v>567.68124080459995</v>
      </c>
      <c r="K158" s="56">
        <v>585.01590541063001</v>
      </c>
      <c r="L158" s="56">
        <v>585.68601801414002</v>
      </c>
      <c r="M158" s="56">
        <v>579.73528357157602</v>
      </c>
      <c r="N158" s="56">
        <v>617.75984620500003</v>
      </c>
      <c r="O158" s="56">
        <v>600.47695626213897</v>
      </c>
      <c r="P158" s="56">
        <v>661.81172444885601</v>
      </c>
      <c r="Q158" s="56">
        <v>670.11794482727498</v>
      </c>
      <c r="R158" s="56">
        <v>957.66302460448799</v>
      </c>
      <c r="S158" s="56">
        <v>912.06797564670001</v>
      </c>
      <c r="T158" s="56">
        <v>1140.88421634163</v>
      </c>
      <c r="U158" s="56">
        <v>1171.62776508</v>
      </c>
      <c r="V158" s="56">
        <v>669.35636831412603</v>
      </c>
      <c r="W158" s="56">
        <v>660.63</v>
      </c>
      <c r="X158" s="56">
        <v>814.24</v>
      </c>
      <c r="Y158" s="56">
        <v>595.4</v>
      </c>
      <c r="Z158" s="56">
        <v>631.32000000000005</v>
      </c>
      <c r="AA158" s="56">
        <v>619.16999999999996</v>
      </c>
      <c r="AB158" s="56">
        <v>600.71909790840004</v>
      </c>
      <c r="AC158" s="56">
        <v>611.89</v>
      </c>
      <c r="AD158" s="56">
        <v>564.64693447343802</v>
      </c>
      <c r="AE158" s="56">
        <v>607.13599805209003</v>
      </c>
      <c r="AF158" s="56">
        <v>575.84050995545999</v>
      </c>
      <c r="AG158" s="56">
        <v>611.72183603655503</v>
      </c>
      <c r="AH158" s="56">
        <v>582.43358966824405</v>
      </c>
      <c r="AI158" s="56">
        <v>599.27991307521495</v>
      </c>
      <c r="AJ158" s="56">
        <v>602.92925663580797</v>
      </c>
      <c r="AK158" s="56">
        <v>588.99729275723894</v>
      </c>
      <c r="AL158" s="56">
        <v>560.16998552985092</v>
      </c>
      <c r="AM158" s="56">
        <v>571.76541875365695</v>
      </c>
      <c r="AN158" s="56">
        <v>575.03166081711993</v>
      </c>
      <c r="AO158" s="56">
        <v>657.74159969052005</v>
      </c>
      <c r="AP158" s="56">
        <v>670.5793765113699</v>
      </c>
      <c r="AQ158" s="56">
        <v>674.77973689999999</v>
      </c>
      <c r="AR158" s="56">
        <v>687.40732879999996</v>
      </c>
      <c r="AS158" s="56">
        <v>732.10893333396007</v>
      </c>
      <c r="AT158" s="56">
        <v>757.05268041555098</v>
      </c>
      <c r="AU158" s="56">
        <v>735.36473996860104</v>
      </c>
      <c r="AV158" s="56">
        <v>726.00175570361398</v>
      </c>
      <c r="AW158" s="56">
        <v>713.58532976727497</v>
      </c>
      <c r="AX158" s="56">
        <v>677.05600000000004</v>
      </c>
      <c r="AY158" s="56">
        <v>677.11170000000004</v>
      </c>
      <c r="AZ158" s="1"/>
    </row>
    <row r="159" spans="1:52" ht="15" customHeight="1" x14ac:dyDescent="0.25">
      <c r="A159" s="57"/>
      <c r="B159" s="58" t="s">
        <v>8</v>
      </c>
      <c r="C159" s="59">
        <f t="shared" ref="C159:AY159" si="51">IF(C157&lt;&gt;"",C157/C158*100,"")</f>
        <v>4.4870946219309484</v>
      </c>
      <c r="D159" s="59">
        <f t="shared" si="51"/>
        <v>2.9336727866210244</v>
      </c>
      <c r="E159" s="59">
        <f t="shared" si="51"/>
        <v>3.9685748122690989</v>
      </c>
      <c r="F159" s="59">
        <f t="shared" si="51"/>
        <v>7.2693294240071387</v>
      </c>
      <c r="G159" s="59">
        <f t="shared" si="51"/>
        <v>4.6039233616514448</v>
      </c>
      <c r="H159" s="59">
        <f t="shared" si="51"/>
        <v>4.9063636222454283</v>
      </c>
      <c r="I159" s="59">
        <f t="shared" si="51"/>
        <v>4.064478846206705</v>
      </c>
      <c r="J159" s="59">
        <f t="shared" si="51"/>
        <v>4.8803664818538959</v>
      </c>
      <c r="K159" s="59">
        <f t="shared" si="51"/>
        <v>7.0833604038361306</v>
      </c>
      <c r="L159" s="59">
        <f t="shared" si="51"/>
        <v>6.0436144813594366</v>
      </c>
      <c r="M159" s="59">
        <f t="shared" si="51"/>
        <v>5.2777127539145932</v>
      </c>
      <c r="N159" s="59">
        <f t="shared" si="51"/>
        <v>4.8097676115614636</v>
      </c>
      <c r="O159" s="59">
        <f t="shared" si="51"/>
        <v>4.1638705264627793</v>
      </c>
      <c r="P159" s="59">
        <f t="shared" si="51"/>
        <v>2.4180508457034273</v>
      </c>
      <c r="Q159" s="59">
        <f t="shared" si="51"/>
        <v>3.8071821829179573</v>
      </c>
      <c r="R159" s="59">
        <f t="shared" si="51"/>
        <v>2.6793838062816806</v>
      </c>
      <c r="S159" s="59">
        <f t="shared" si="51"/>
        <v>1.7641228975933967</v>
      </c>
      <c r="T159" s="59">
        <f t="shared" si="51"/>
        <v>1.5301974337045599</v>
      </c>
      <c r="U159" s="59">
        <f t="shared" si="51"/>
        <v>1.8569224909512505</v>
      </c>
      <c r="V159" s="59">
        <f t="shared" si="51"/>
        <v>2.770317110256836</v>
      </c>
      <c r="W159" s="59">
        <f t="shared" si="51"/>
        <v>2.9608101357794832</v>
      </c>
      <c r="X159" s="59">
        <f t="shared" si="51"/>
        <v>2.1209962664570639</v>
      </c>
      <c r="Y159" s="59">
        <f t="shared" si="51"/>
        <v>2.5109170305676853</v>
      </c>
      <c r="Z159" s="59">
        <f t="shared" si="51"/>
        <v>5.9890388392574287</v>
      </c>
      <c r="AA159" s="59">
        <f t="shared" si="51"/>
        <v>2.860280698354249</v>
      </c>
      <c r="AB159" s="59">
        <f t="shared" si="51"/>
        <v>5.1526916919694576</v>
      </c>
      <c r="AC159" s="59">
        <f t="shared" si="51"/>
        <v>2.5249636372550621</v>
      </c>
      <c r="AD159" s="59">
        <f t="shared" si="51"/>
        <v>2.0863217615775733</v>
      </c>
      <c r="AE159" s="59" t="str">
        <f t="shared" si="51"/>
        <v/>
      </c>
      <c r="AF159" s="59">
        <f t="shared" si="51"/>
        <v>3.8224274290293523</v>
      </c>
      <c r="AG159" s="59">
        <f t="shared" si="51"/>
        <v>7.0647864133817615</v>
      </c>
      <c r="AH159" s="59">
        <f t="shared" si="51"/>
        <v>4.6979323437691267</v>
      </c>
      <c r="AI159" s="59">
        <f t="shared" si="51"/>
        <v>4.1629012596103614</v>
      </c>
      <c r="AJ159" s="59">
        <f t="shared" si="51"/>
        <v>3.9972646118510911</v>
      </c>
      <c r="AK159" s="59">
        <f t="shared" si="51"/>
        <v>3.9909967361579346</v>
      </c>
      <c r="AL159" s="59">
        <f t="shared" si="51"/>
        <v>3.8981605662691052</v>
      </c>
      <c r="AM159" s="59">
        <f t="shared" si="51"/>
        <v>4.2266316670004862</v>
      </c>
      <c r="AN159" s="59">
        <f t="shared" si="51"/>
        <v>4.551680156672993</v>
      </c>
      <c r="AO159" s="59">
        <f t="shared" si="51"/>
        <v>3.7447749224907367</v>
      </c>
      <c r="AP159" s="59">
        <f t="shared" si="51"/>
        <v>3.4088648340070771</v>
      </c>
      <c r="AQ159" s="59">
        <f t="shared" si="51"/>
        <v>3.1710856683847175</v>
      </c>
      <c r="AR159" s="59">
        <f t="shared" si="51"/>
        <v>-1.2467715459131428</v>
      </c>
      <c r="AS159" s="59">
        <f t="shared" si="51"/>
        <v>2.3619630020430287</v>
      </c>
      <c r="AT159" s="59">
        <f t="shared" si="51"/>
        <v>3.0213953535498432</v>
      </c>
      <c r="AU159" s="59">
        <f t="shared" si="51"/>
        <v>3.639720909265086</v>
      </c>
      <c r="AV159" s="59">
        <f t="shared" si="51"/>
        <v>3.0530180617150906</v>
      </c>
      <c r="AW159" s="59">
        <f t="shared" si="51"/>
        <v>1.3280581150807462</v>
      </c>
      <c r="AX159" s="59">
        <f t="shared" si="51"/>
        <v>4.0133164760374322</v>
      </c>
      <c r="AY159" s="59">
        <f t="shared" si="51"/>
        <v>2.8021669098318638</v>
      </c>
      <c r="AZ159" s="6" t="s">
        <v>154</v>
      </c>
    </row>
    <row r="160" spans="1:52" ht="15" customHeight="1" x14ac:dyDescent="0.25">
      <c r="A160" s="51" t="s">
        <v>55</v>
      </c>
      <c r="B160" s="52" t="s">
        <v>3</v>
      </c>
      <c r="C160" s="53">
        <v>1496.7931824090599</v>
      </c>
      <c r="D160" s="53">
        <v>1513.268</v>
      </c>
      <c r="E160" s="53">
        <v>1513.26471640871</v>
      </c>
      <c r="F160" s="53">
        <v>1558.0119999999999</v>
      </c>
      <c r="G160" s="53">
        <v>1547.8109999999999</v>
      </c>
      <c r="H160" s="53">
        <v>1499.1759999999999</v>
      </c>
      <c r="I160" s="53">
        <v>1447.3710000000001</v>
      </c>
      <c r="J160" s="53">
        <v>1475.3789999999999</v>
      </c>
      <c r="K160" s="53">
        <v>1462.9179999999999</v>
      </c>
      <c r="L160" s="53">
        <v>1500.2629999999999</v>
      </c>
      <c r="M160" s="53">
        <v>1513.5699999999899</v>
      </c>
      <c r="N160" s="53">
        <v>1471.5160000000001</v>
      </c>
      <c r="O160" s="53">
        <v>1466.1110000000001</v>
      </c>
      <c r="P160" s="53">
        <v>1453.502</v>
      </c>
      <c r="Q160" s="53">
        <v>1524.5730000000001</v>
      </c>
      <c r="R160" s="53">
        <v>1540.942</v>
      </c>
      <c r="S160" s="53">
        <v>1615.424</v>
      </c>
      <c r="T160" s="53">
        <v>1660.068</v>
      </c>
      <c r="U160" s="53">
        <v>1671.6769999999999</v>
      </c>
      <c r="V160" s="53">
        <v>1644.4880000000001</v>
      </c>
      <c r="W160" s="53">
        <v>1645.8810000000001</v>
      </c>
      <c r="X160" s="53">
        <v>1647.7529999999999</v>
      </c>
      <c r="Y160" s="53">
        <v>1685.2650000000001</v>
      </c>
      <c r="Z160" s="53">
        <v>1711.5519999999999</v>
      </c>
      <c r="AA160" s="53">
        <v>1644.355</v>
      </c>
      <c r="AB160" s="53">
        <v>1590.548</v>
      </c>
      <c r="AC160" s="53">
        <v>1486.0540000000001</v>
      </c>
      <c r="AD160" s="53">
        <v>1569.6130000000001</v>
      </c>
      <c r="AE160" s="53">
        <v>1440.807</v>
      </c>
      <c r="AF160" s="53">
        <v>1162.261</v>
      </c>
      <c r="AG160" s="53">
        <v>1119.2909999999999</v>
      </c>
      <c r="AH160" s="53">
        <v>1082.8889999999999</v>
      </c>
      <c r="AI160" s="53">
        <v>1084.319</v>
      </c>
      <c r="AJ160" s="53">
        <v>1084.1379999999999</v>
      </c>
      <c r="AK160" s="53">
        <v>1097.5889999999999</v>
      </c>
      <c r="AL160" s="53">
        <v>1064.2360000000001</v>
      </c>
      <c r="AM160" s="53">
        <v>1071.68</v>
      </c>
      <c r="AN160" s="53">
        <v>1053.681</v>
      </c>
      <c r="AO160" s="53">
        <v>1117.3589999999999</v>
      </c>
      <c r="AP160" s="53">
        <v>981.63400000000001</v>
      </c>
      <c r="AQ160" s="53">
        <v>995.37400000000002</v>
      </c>
      <c r="AR160" s="53">
        <v>968.79</v>
      </c>
      <c r="AS160" s="53">
        <v>1069.4100000000001</v>
      </c>
      <c r="AT160" s="53">
        <v>1048.69</v>
      </c>
      <c r="AU160" s="53">
        <v>1006.533</v>
      </c>
      <c r="AV160" s="53">
        <v>1016.15</v>
      </c>
      <c r="AW160" s="53">
        <v>928.47225053872091</v>
      </c>
      <c r="AX160" s="53">
        <v>886.39206772593502</v>
      </c>
      <c r="AY160" s="53">
        <v>874.4</v>
      </c>
      <c r="AZ160" s="1"/>
    </row>
    <row r="161" spans="1:52" ht="15" customHeight="1" x14ac:dyDescent="0.25">
      <c r="A161" s="54"/>
      <c r="B161" s="55" t="s">
        <v>2</v>
      </c>
      <c r="C161" s="56">
        <v>3046.31018240906</v>
      </c>
      <c r="D161" s="56">
        <v>3142.1590000000001</v>
      </c>
      <c r="E161" s="56">
        <v>3080.9857164087098</v>
      </c>
      <c r="F161" s="56">
        <v>3150.3470000000002</v>
      </c>
      <c r="G161" s="56">
        <v>3140.181</v>
      </c>
      <c r="H161" s="56">
        <v>3391.4789999999998</v>
      </c>
      <c r="I161" s="56">
        <v>3386.97</v>
      </c>
      <c r="J161" s="56">
        <v>3316.2460000000001</v>
      </c>
      <c r="K161" s="56">
        <v>3271.5309999999999</v>
      </c>
      <c r="L161" s="56">
        <v>3362.47</v>
      </c>
      <c r="M161" s="56">
        <v>3384.83499999999</v>
      </c>
      <c r="N161" s="56">
        <v>3326.4540000000002</v>
      </c>
      <c r="O161" s="56">
        <v>3491.0880000000002</v>
      </c>
      <c r="P161" s="56">
        <v>3459.346</v>
      </c>
      <c r="Q161" s="56">
        <v>3662.5219999999999</v>
      </c>
      <c r="R161" s="56">
        <v>3722.8539999999998</v>
      </c>
      <c r="S161" s="56">
        <v>3885.8359999999998</v>
      </c>
      <c r="T161" s="56">
        <v>3927.6509999999998</v>
      </c>
      <c r="U161" s="56">
        <v>4015.482</v>
      </c>
      <c r="V161" s="56">
        <v>4033.511</v>
      </c>
      <c r="W161" s="56">
        <v>4051.857</v>
      </c>
      <c r="X161" s="56">
        <v>3910.1</v>
      </c>
      <c r="Y161" s="56">
        <v>3872.7829999999999</v>
      </c>
      <c r="Z161" s="56">
        <v>3795.9259999999999</v>
      </c>
      <c r="AA161" s="56">
        <v>3919.0549999999998</v>
      </c>
      <c r="AB161" s="56">
        <v>3727.0239999999999</v>
      </c>
      <c r="AC161" s="56">
        <v>3837.3180000000002</v>
      </c>
      <c r="AD161" s="56">
        <v>3856.4389999999999</v>
      </c>
      <c r="AE161" s="56">
        <v>3921.76</v>
      </c>
      <c r="AF161" s="56">
        <v>3943.4180000000001</v>
      </c>
      <c r="AG161" s="56">
        <v>3980.0830000000001</v>
      </c>
      <c r="AH161" s="56">
        <v>4048.5219999999999</v>
      </c>
      <c r="AI161" s="56">
        <v>4085.0630000000001</v>
      </c>
      <c r="AJ161" s="56">
        <v>4101.174</v>
      </c>
      <c r="AK161" s="56">
        <v>4175.2730000000001</v>
      </c>
      <c r="AL161" s="56">
        <v>4187.2700000000004</v>
      </c>
      <c r="AM161" s="56">
        <v>4260.4610000000002</v>
      </c>
      <c r="AN161" s="56">
        <v>4303.6450000000004</v>
      </c>
      <c r="AO161" s="56">
        <v>4408.6360000000004</v>
      </c>
      <c r="AP161" s="56">
        <v>4497.7910000000002</v>
      </c>
      <c r="AQ161" s="56">
        <v>4528.9930000000004</v>
      </c>
      <c r="AR161" s="56">
        <v>4565.07</v>
      </c>
      <c r="AS161" s="56">
        <v>4744.9849999999997</v>
      </c>
      <c r="AT161" s="56">
        <v>4770.6760000000004</v>
      </c>
      <c r="AU161" s="56">
        <v>4772.5659999999998</v>
      </c>
      <c r="AV161" s="56">
        <v>4845.1369999999997</v>
      </c>
      <c r="AW161" s="56">
        <v>4807.4070000000002</v>
      </c>
      <c r="AX161" s="56">
        <v>4862.616</v>
      </c>
      <c r="AY161" s="56">
        <v>4966.8680000000004</v>
      </c>
      <c r="AZ161" s="1"/>
    </row>
    <row r="162" spans="1:52" ht="15" customHeight="1" x14ac:dyDescent="0.25">
      <c r="A162" s="57"/>
      <c r="B162" s="58" t="s">
        <v>8</v>
      </c>
      <c r="C162" s="59">
        <f t="shared" ref="C162:AY162" si="52">IF(C160&lt;&gt;"",C160/C161*100,"")</f>
        <v>49.13462821521928</v>
      </c>
      <c r="D162" s="59">
        <f t="shared" si="52"/>
        <v>48.160134480782162</v>
      </c>
      <c r="E162" s="59">
        <f t="shared" si="52"/>
        <v>49.116252254899031</v>
      </c>
      <c r="F162" s="59">
        <f t="shared" si="52"/>
        <v>49.455250485105282</v>
      </c>
      <c r="G162" s="59">
        <f t="shared" si="52"/>
        <v>49.290502681214868</v>
      </c>
      <c r="H162" s="59">
        <f t="shared" si="52"/>
        <v>44.204195278814936</v>
      </c>
      <c r="I162" s="59">
        <f t="shared" si="52"/>
        <v>42.733505168336308</v>
      </c>
      <c r="J162" s="59">
        <f t="shared" si="52"/>
        <v>44.489431724908215</v>
      </c>
      <c r="K162" s="59">
        <f t="shared" si="52"/>
        <v>44.716617388005794</v>
      </c>
      <c r="L162" s="59">
        <f t="shared" si="52"/>
        <v>44.617885066632567</v>
      </c>
      <c r="M162" s="59">
        <f t="shared" si="52"/>
        <v>44.716212163960563</v>
      </c>
      <c r="N162" s="59">
        <f t="shared" si="52"/>
        <v>44.236775858015775</v>
      </c>
      <c r="O162" s="59">
        <f t="shared" si="52"/>
        <v>41.99581906843941</v>
      </c>
      <c r="P162" s="59">
        <f t="shared" si="52"/>
        <v>42.016670202980563</v>
      </c>
      <c r="Q162" s="59">
        <f t="shared" si="52"/>
        <v>41.626316510863283</v>
      </c>
      <c r="R162" s="59">
        <f t="shared" si="52"/>
        <v>41.391416370343833</v>
      </c>
      <c r="S162" s="59">
        <f t="shared" si="52"/>
        <v>41.572109579508762</v>
      </c>
      <c r="T162" s="59">
        <f t="shared" si="52"/>
        <v>42.266178945125219</v>
      </c>
      <c r="U162" s="59">
        <f t="shared" si="52"/>
        <v>41.630793015632989</v>
      </c>
      <c r="V162" s="59">
        <f t="shared" si="52"/>
        <v>40.770633822493608</v>
      </c>
      <c r="W162" s="59">
        <f t="shared" si="52"/>
        <v>40.620411825984974</v>
      </c>
      <c r="X162" s="59">
        <f t="shared" si="52"/>
        <v>42.140942686887797</v>
      </c>
      <c r="Y162" s="59">
        <f t="shared" si="52"/>
        <v>43.515606219093613</v>
      </c>
      <c r="Z162" s="59">
        <f t="shared" si="52"/>
        <v>45.089182455084739</v>
      </c>
      <c r="AA162" s="59">
        <f t="shared" si="52"/>
        <v>41.957946494754481</v>
      </c>
      <c r="AB162" s="59">
        <f t="shared" si="52"/>
        <v>42.676086872528863</v>
      </c>
      <c r="AC162" s="59">
        <f t="shared" si="52"/>
        <v>38.726370866318611</v>
      </c>
      <c r="AD162" s="59">
        <f t="shared" si="52"/>
        <v>40.701097566952313</v>
      </c>
      <c r="AE162" s="59">
        <f t="shared" si="52"/>
        <v>36.738785647260414</v>
      </c>
      <c r="AF162" s="59">
        <f t="shared" si="52"/>
        <v>29.47344156769584</v>
      </c>
      <c r="AG162" s="59">
        <f t="shared" si="52"/>
        <v>28.122302977098716</v>
      </c>
      <c r="AH162" s="59">
        <f t="shared" si="52"/>
        <v>26.747761281771471</v>
      </c>
      <c r="AI162" s="59">
        <f t="shared" si="52"/>
        <v>26.543507407352102</v>
      </c>
      <c r="AJ162" s="59">
        <f t="shared" si="52"/>
        <v>26.434820858612678</v>
      </c>
      <c r="AK162" s="59">
        <f t="shared" si="52"/>
        <v>26.287837944967908</v>
      </c>
      <c r="AL162" s="59">
        <f t="shared" si="52"/>
        <v>25.415987027347175</v>
      </c>
      <c r="AM162" s="59">
        <f t="shared" si="52"/>
        <v>25.154085438172068</v>
      </c>
      <c r="AN162" s="59">
        <f t="shared" si="52"/>
        <v>24.483455303585679</v>
      </c>
      <c r="AO162" s="59">
        <f t="shared" si="52"/>
        <v>25.344777840583792</v>
      </c>
      <c r="AP162" s="59">
        <f t="shared" si="52"/>
        <v>21.824802441909817</v>
      </c>
      <c r="AQ162" s="59">
        <f t="shared" si="52"/>
        <v>21.977821559892011</v>
      </c>
      <c r="AR162" s="59">
        <f t="shared" si="52"/>
        <v>21.221799446667848</v>
      </c>
      <c r="AS162" s="59">
        <f t="shared" si="52"/>
        <v>22.537689792486177</v>
      </c>
      <c r="AT162" s="59">
        <f t="shared" si="52"/>
        <v>21.982000035215137</v>
      </c>
      <c r="AU162" s="59">
        <f t="shared" si="52"/>
        <v>21.089975497457765</v>
      </c>
      <c r="AV162" s="59">
        <f t="shared" si="52"/>
        <v>20.972575182084636</v>
      </c>
      <c r="AW162" s="59">
        <f t="shared" si="52"/>
        <v>19.313368943771994</v>
      </c>
      <c r="AX162" s="59">
        <f t="shared" si="52"/>
        <v>18.228707916190277</v>
      </c>
      <c r="AY162" s="59">
        <f t="shared" si="52"/>
        <v>17.60465548913319</v>
      </c>
      <c r="AZ162" s="6" t="s">
        <v>154</v>
      </c>
    </row>
    <row r="163" spans="1:52" ht="15" customHeight="1" x14ac:dyDescent="0.25">
      <c r="A163" s="51" t="s">
        <v>56</v>
      </c>
      <c r="B163" s="52" t="s">
        <v>3</v>
      </c>
      <c r="C163" s="53">
        <v>19289.445817300701</v>
      </c>
      <c r="D163" s="53"/>
      <c r="E163" s="53"/>
      <c r="F163" s="53">
        <v>18728.987493243698</v>
      </c>
      <c r="G163" s="53"/>
      <c r="H163" s="53"/>
      <c r="I163" s="53">
        <v>17447.927950276699</v>
      </c>
      <c r="J163" s="53"/>
      <c r="K163" s="53"/>
      <c r="L163" s="53">
        <v>12366.213304062201</v>
      </c>
      <c r="M163" s="53"/>
      <c r="N163" s="53"/>
      <c r="O163" s="53">
        <v>11429.169592247899</v>
      </c>
      <c r="P163" s="53"/>
      <c r="Q163" s="53"/>
      <c r="R163" s="53">
        <v>12017.186730136</v>
      </c>
      <c r="S163" s="53"/>
      <c r="T163" s="53"/>
      <c r="U163" s="53">
        <v>12361.023989696501</v>
      </c>
      <c r="V163" s="53"/>
      <c r="W163" s="53"/>
      <c r="X163" s="53">
        <v>11376.929179516701</v>
      </c>
      <c r="Y163" s="53"/>
      <c r="Z163" s="53"/>
      <c r="AA163" s="53">
        <v>10963.103017347201</v>
      </c>
      <c r="AB163" s="53"/>
      <c r="AC163" s="53"/>
      <c r="AD163" s="53">
        <v>10985.369514076299</v>
      </c>
      <c r="AE163" s="53"/>
      <c r="AF163" s="53"/>
      <c r="AG163" s="53">
        <v>10497.639311537901</v>
      </c>
      <c r="AH163" s="53"/>
      <c r="AI163" s="53"/>
      <c r="AJ163" s="53">
        <v>9865.8303579823096</v>
      </c>
      <c r="AK163" s="53"/>
      <c r="AL163" s="53"/>
      <c r="AM163" s="53">
        <v>10590.726053218901</v>
      </c>
      <c r="AN163" s="53"/>
      <c r="AO163" s="53"/>
      <c r="AP163" s="53">
        <v>11410.330799405099</v>
      </c>
      <c r="AQ163" s="53"/>
      <c r="AR163" s="53"/>
      <c r="AS163" s="53">
        <v>11448.484340953601</v>
      </c>
      <c r="AT163" s="53"/>
      <c r="AU163" s="53"/>
      <c r="AV163" s="53">
        <v>11281.4080556676</v>
      </c>
      <c r="AW163" s="53"/>
      <c r="AX163" s="53"/>
      <c r="AY163" s="53">
        <v>10680.382660882</v>
      </c>
      <c r="AZ163" s="1"/>
    </row>
    <row r="164" spans="1:52" ht="15" customHeight="1" x14ac:dyDescent="0.25">
      <c r="A164" s="54"/>
      <c r="B164" s="55" t="s">
        <v>2</v>
      </c>
      <c r="C164" s="56">
        <v>167050.026779301</v>
      </c>
      <c r="D164" s="56">
        <v>171252.76688641799</v>
      </c>
      <c r="E164" s="56">
        <v>171741.92564650401</v>
      </c>
      <c r="F164" s="56">
        <v>171298.00193982999</v>
      </c>
      <c r="G164" s="56">
        <v>172700.326236603</v>
      </c>
      <c r="H164" s="56">
        <v>170096.51611407701</v>
      </c>
      <c r="I164" s="56">
        <v>168901.40682708402</v>
      </c>
      <c r="J164" s="56">
        <v>172812.44285298701</v>
      </c>
      <c r="K164" s="56">
        <v>173520.282178642</v>
      </c>
      <c r="L164" s="56">
        <v>175002.57719713799</v>
      </c>
      <c r="M164" s="56">
        <v>177161.737157606</v>
      </c>
      <c r="N164" s="56">
        <v>179189.72752126501</v>
      </c>
      <c r="O164" s="56">
        <v>180200.22191493498</v>
      </c>
      <c r="P164" s="56">
        <v>183004.12510913901</v>
      </c>
      <c r="Q164" s="56">
        <v>183763.26289461702</v>
      </c>
      <c r="R164" s="56">
        <v>185466.98483683701</v>
      </c>
      <c r="S164" s="56">
        <v>188841.11303548998</v>
      </c>
      <c r="T164" s="56">
        <v>190594.13977387099</v>
      </c>
      <c r="U164" s="56">
        <v>192539.24184279097</v>
      </c>
      <c r="V164" s="56">
        <v>192892.913494593</v>
      </c>
      <c r="W164" s="56">
        <v>193373.71892888501</v>
      </c>
      <c r="X164" s="56">
        <v>193331.80034360298</v>
      </c>
      <c r="Y164" s="56">
        <v>197026.42407157598</v>
      </c>
      <c r="Z164" s="56">
        <v>196718.81069771701</v>
      </c>
      <c r="AA164" s="56">
        <v>195681.788516475</v>
      </c>
      <c r="AB164" s="56">
        <v>199161.389790616</v>
      </c>
      <c r="AC164" s="56">
        <v>198221.72929164002</v>
      </c>
      <c r="AD164" s="56">
        <v>197765.070752239</v>
      </c>
      <c r="AE164" s="56">
        <v>198320.19307054699</v>
      </c>
      <c r="AF164" s="56">
        <v>196455.28496764999</v>
      </c>
      <c r="AG164" s="56">
        <v>194305.58641628499</v>
      </c>
      <c r="AH164" s="56">
        <v>193336.41718981203</v>
      </c>
      <c r="AI164" s="56">
        <v>187163.36943422101</v>
      </c>
      <c r="AJ164" s="56">
        <v>181928.80390830399</v>
      </c>
      <c r="AK164" s="56">
        <v>177125.102177266</v>
      </c>
      <c r="AL164" s="56">
        <v>172678.185311604</v>
      </c>
      <c r="AM164" s="56">
        <v>177596.70887356298</v>
      </c>
      <c r="AN164" s="56">
        <v>176321.36977712298</v>
      </c>
      <c r="AO164" s="56">
        <v>178408.847653064</v>
      </c>
      <c r="AP164" s="56">
        <v>179708.03055133601</v>
      </c>
      <c r="AQ164" s="56">
        <v>182118.82696967499</v>
      </c>
      <c r="AR164" s="56">
        <v>179351.01191575901</v>
      </c>
      <c r="AS164" s="56">
        <v>178829.94206360198</v>
      </c>
      <c r="AT164" s="56">
        <v>179651.91219922501</v>
      </c>
      <c r="AU164" s="56">
        <v>177835.420944201</v>
      </c>
      <c r="AV164" s="56">
        <v>180498.50152755302</v>
      </c>
      <c r="AW164" s="56">
        <v>176852.188133947</v>
      </c>
      <c r="AX164" s="56">
        <v>175909.549064741</v>
      </c>
      <c r="AY164" s="56">
        <v>178025.005179773</v>
      </c>
      <c r="AZ164" s="1"/>
    </row>
    <row r="165" spans="1:52" ht="15" customHeight="1" x14ac:dyDescent="0.25">
      <c r="A165" s="57"/>
      <c r="B165" s="58" t="s">
        <v>8</v>
      </c>
      <c r="C165" s="59">
        <f t="shared" ref="C165:AS165" si="53">IF(C163&lt;&gt;"",C163/C164*100,"")</f>
        <v>11.547107288276614</v>
      </c>
      <c r="D165" s="59" t="str">
        <f t="shared" si="53"/>
        <v/>
      </c>
      <c r="E165" s="59" t="str">
        <f t="shared" si="53"/>
        <v/>
      </c>
      <c r="F165" s="59">
        <f t="shared" si="53"/>
        <v>10.933570316729337</v>
      </c>
      <c r="G165" s="59" t="str">
        <f t="shared" si="53"/>
        <v/>
      </c>
      <c r="H165" s="59" t="str">
        <f t="shared" si="53"/>
        <v/>
      </c>
      <c r="I165" s="59">
        <f t="shared" si="53"/>
        <v>10.330244299349941</v>
      </c>
      <c r="J165" s="59" t="str">
        <f t="shared" si="53"/>
        <v/>
      </c>
      <c r="K165" s="59" t="str">
        <f t="shared" si="53"/>
        <v/>
      </c>
      <c r="L165" s="59">
        <f t="shared" si="53"/>
        <v>7.0663035379940915</v>
      </c>
      <c r="M165" s="59" t="str">
        <f t="shared" si="53"/>
        <v/>
      </c>
      <c r="N165" s="59" t="str">
        <f t="shared" si="53"/>
        <v/>
      </c>
      <c r="O165" s="59">
        <f t="shared" si="53"/>
        <v>6.3424836389175674</v>
      </c>
      <c r="P165" s="59" t="str">
        <f t="shared" si="53"/>
        <v/>
      </c>
      <c r="Q165" s="59" t="str">
        <f t="shared" si="53"/>
        <v/>
      </c>
      <c r="R165" s="59">
        <f t="shared" si="53"/>
        <v>6.4794209819650739</v>
      </c>
      <c r="S165" s="59" t="str">
        <f t="shared" si="53"/>
        <v/>
      </c>
      <c r="T165" s="59" t="str">
        <f t="shared" si="53"/>
        <v/>
      </c>
      <c r="U165" s="59">
        <f t="shared" si="53"/>
        <v>6.4200024220461644</v>
      </c>
      <c r="V165" s="59" t="str">
        <f t="shared" si="53"/>
        <v/>
      </c>
      <c r="W165" s="59" t="str">
        <f t="shared" si="53"/>
        <v/>
      </c>
      <c r="X165" s="59">
        <f t="shared" si="53"/>
        <v>5.8846652021534043</v>
      </c>
      <c r="Y165" s="59" t="str">
        <f t="shared" si="53"/>
        <v/>
      </c>
      <c r="Z165" s="59" t="str">
        <f t="shared" si="53"/>
        <v/>
      </c>
      <c r="AA165" s="59">
        <f t="shared" si="53"/>
        <v>5.6025157478689875</v>
      </c>
      <c r="AB165" s="59" t="str">
        <f t="shared" si="53"/>
        <v/>
      </c>
      <c r="AC165" s="59" t="str">
        <f t="shared" si="53"/>
        <v/>
      </c>
      <c r="AD165" s="59">
        <f t="shared" si="53"/>
        <v>5.5547572037323123</v>
      </c>
      <c r="AE165" s="59" t="str">
        <f t="shared" si="53"/>
        <v/>
      </c>
      <c r="AF165" s="59" t="str">
        <f t="shared" si="53"/>
        <v/>
      </c>
      <c r="AG165" s="59">
        <f t="shared" si="53"/>
        <v>5.4026441056859298</v>
      </c>
      <c r="AH165" s="59" t="str">
        <f t="shared" si="53"/>
        <v/>
      </c>
      <c r="AI165" s="59" t="str">
        <f t="shared" si="53"/>
        <v/>
      </c>
      <c r="AJ165" s="59">
        <f t="shared" si="53"/>
        <v>5.422907283529935</v>
      </c>
      <c r="AK165" s="59" t="str">
        <f t="shared" si="53"/>
        <v/>
      </c>
      <c r="AL165" s="59" t="str">
        <f t="shared" si="53"/>
        <v/>
      </c>
      <c r="AM165" s="59">
        <f t="shared" si="53"/>
        <v>5.9633571592583916</v>
      </c>
      <c r="AN165" s="59" t="str">
        <f t="shared" si="53"/>
        <v/>
      </c>
      <c r="AO165" s="59" t="str">
        <f t="shared" si="53"/>
        <v/>
      </c>
      <c r="AP165" s="59">
        <f t="shared" si="53"/>
        <v>6.3493716804968177</v>
      </c>
      <c r="AQ165" s="59" t="str">
        <f t="shared" si="53"/>
        <v/>
      </c>
      <c r="AR165" s="59" t="str">
        <f t="shared" si="53"/>
        <v/>
      </c>
      <c r="AS165" s="59">
        <f t="shared" si="53"/>
        <v>6.4018833808501014</v>
      </c>
      <c r="AT165" s="59"/>
      <c r="AU165" s="59"/>
      <c r="AV165" s="59">
        <f>IF(AV163&lt;&gt;"",AV163/AV164*100,"")</f>
        <v>6.2501394527895844</v>
      </c>
      <c r="AW165" s="59"/>
      <c r="AX165" s="59"/>
      <c r="AY165" s="59">
        <f>IF(AY163&lt;&gt;"",AY163/AY164*100,"")</f>
        <v>5.9993721949884229</v>
      </c>
      <c r="AZ165" s="6" t="s">
        <v>154</v>
      </c>
    </row>
    <row r="166" spans="1:52" ht="15" customHeight="1" x14ac:dyDescent="0.25">
      <c r="A166" s="51" t="s">
        <v>57</v>
      </c>
      <c r="B166" s="52" t="s">
        <v>3</v>
      </c>
      <c r="C166" s="53">
        <v>0.09</v>
      </c>
      <c r="D166" s="53">
        <v>0.1</v>
      </c>
      <c r="E166" s="53">
        <v>0.1</v>
      </c>
      <c r="F166" s="53">
        <v>0.02</v>
      </c>
      <c r="G166" s="53">
        <v>0.04</v>
      </c>
      <c r="H166" s="53">
        <v>0.06</v>
      </c>
      <c r="I166" s="53">
        <v>0.05</v>
      </c>
      <c r="J166" s="53">
        <v>0.04</v>
      </c>
      <c r="K166" s="53">
        <v>0.04</v>
      </c>
      <c r="L166" s="53">
        <v>0.03</v>
      </c>
      <c r="M166" s="53">
        <v>0.02</v>
      </c>
      <c r="N166" s="53">
        <v>0.02</v>
      </c>
      <c r="O166" s="53">
        <v>0.05</v>
      </c>
      <c r="P166" s="53">
        <v>7.0000000000000007E-2</v>
      </c>
      <c r="Q166" s="53">
        <v>0.09</v>
      </c>
      <c r="R166" s="53">
        <v>0.15</v>
      </c>
      <c r="S166" s="53">
        <v>0.17</v>
      </c>
      <c r="T166" s="53">
        <v>0.18</v>
      </c>
      <c r="U166" s="53">
        <v>0.16</v>
      </c>
      <c r="V166" s="53">
        <v>0.08</v>
      </c>
      <c r="W166" s="53">
        <v>0.08</v>
      </c>
      <c r="X166" s="53">
        <v>0.05</v>
      </c>
      <c r="Y166" s="53">
        <v>0.04</v>
      </c>
      <c r="Z166" s="53">
        <v>0.04</v>
      </c>
      <c r="AA166" s="53">
        <v>0.06</v>
      </c>
      <c r="AB166" s="53">
        <v>0.05</v>
      </c>
      <c r="AC166" s="53">
        <v>7.0000000000000007E-2</v>
      </c>
      <c r="AD166" s="53">
        <v>0.09</v>
      </c>
      <c r="AE166" s="53">
        <v>0.12</v>
      </c>
      <c r="AF166" s="53">
        <v>0.11</v>
      </c>
      <c r="AG166" s="53">
        <v>0.11</v>
      </c>
      <c r="AH166" s="53">
        <v>0.09</v>
      </c>
      <c r="AI166" s="53">
        <v>0.08</v>
      </c>
      <c r="AJ166" s="53">
        <v>0.1</v>
      </c>
      <c r="AK166" s="53">
        <v>0.08</v>
      </c>
      <c r="AL166" s="53">
        <v>0.09</v>
      </c>
      <c r="AM166" s="53">
        <v>0.1</v>
      </c>
      <c r="AN166" s="53">
        <v>0.09</v>
      </c>
      <c r="AO166" s="53">
        <v>0.11</v>
      </c>
      <c r="AP166" s="53">
        <v>0.16</v>
      </c>
      <c r="AQ166" s="53">
        <v>0.17</v>
      </c>
      <c r="AR166" s="53">
        <v>0.18</v>
      </c>
      <c r="AS166" s="53">
        <v>0.21</v>
      </c>
      <c r="AT166" s="53">
        <v>0.209039981996925</v>
      </c>
      <c r="AU166" s="53">
        <v>0.158186027303029</v>
      </c>
      <c r="AV166" s="53">
        <v>0.13</v>
      </c>
      <c r="AW166" s="53">
        <v>0.15166780581013098</v>
      </c>
      <c r="AX166" s="53">
        <v>0.16</v>
      </c>
      <c r="AY166" s="53">
        <v>4.3114351346752499E-3</v>
      </c>
      <c r="AZ166" s="1"/>
    </row>
    <row r="167" spans="1:52" ht="15" customHeight="1" x14ac:dyDescent="0.25">
      <c r="A167" s="54"/>
      <c r="B167" s="55" t="s">
        <v>2</v>
      </c>
      <c r="C167" s="56">
        <v>2515</v>
      </c>
      <c r="D167" s="56">
        <v>2519.87</v>
      </c>
      <c r="E167" s="56">
        <v>2488.08</v>
      </c>
      <c r="F167" s="56">
        <v>2469.08</v>
      </c>
      <c r="G167" s="56">
        <v>2481.02</v>
      </c>
      <c r="H167" s="56">
        <v>2475.3200000000002</v>
      </c>
      <c r="I167" s="56">
        <v>2466.6</v>
      </c>
      <c r="J167" s="56">
        <v>2507.56</v>
      </c>
      <c r="K167" s="56">
        <v>2629.89</v>
      </c>
      <c r="L167" s="56">
        <v>2722.25</v>
      </c>
      <c r="M167" s="56">
        <v>2810.12</v>
      </c>
      <c r="N167" s="56">
        <v>2813.12</v>
      </c>
      <c r="O167" s="56">
        <v>2820.63</v>
      </c>
      <c r="P167" s="56">
        <v>2812.55</v>
      </c>
      <c r="Q167" s="56">
        <v>2739.87</v>
      </c>
      <c r="R167" s="56">
        <v>2727.01</v>
      </c>
      <c r="S167" s="56">
        <v>2775.68</v>
      </c>
      <c r="T167" s="56">
        <v>2762.94</v>
      </c>
      <c r="U167" s="56">
        <v>2740.94</v>
      </c>
      <c r="V167" s="56">
        <v>2688.77</v>
      </c>
      <c r="W167" s="56">
        <v>2734.61</v>
      </c>
      <c r="X167" s="56">
        <v>2653.12</v>
      </c>
      <c r="Y167" s="56">
        <v>2650.14</v>
      </c>
      <c r="Z167" s="56">
        <v>2366.8000000000002</v>
      </c>
      <c r="AA167" s="56">
        <v>2156.63</v>
      </c>
      <c r="AB167" s="56">
        <v>1958.02</v>
      </c>
      <c r="AC167" s="56">
        <v>1799.08</v>
      </c>
      <c r="AD167" s="56">
        <v>1752.26</v>
      </c>
      <c r="AE167" s="56">
        <v>1760.57</v>
      </c>
      <c r="AF167" s="56">
        <v>1746.86</v>
      </c>
      <c r="AG167" s="56">
        <v>1787.8</v>
      </c>
      <c r="AH167" s="56">
        <v>1749.38</v>
      </c>
      <c r="AI167" s="56">
        <v>1806</v>
      </c>
      <c r="AJ167" s="56">
        <v>1769.37</v>
      </c>
      <c r="AK167" s="56">
        <v>1767.89</v>
      </c>
      <c r="AL167" s="56">
        <v>1740.42</v>
      </c>
      <c r="AM167" s="56">
        <v>1756.81</v>
      </c>
      <c r="AN167" s="56">
        <v>1736.04</v>
      </c>
      <c r="AO167" s="56">
        <v>1717.11</v>
      </c>
      <c r="AP167" s="56">
        <v>1746.33</v>
      </c>
      <c r="AQ167" s="56">
        <v>1858.72</v>
      </c>
      <c r="AR167" s="56">
        <v>1891.84</v>
      </c>
      <c r="AS167" s="56">
        <v>1874.6</v>
      </c>
      <c r="AT167" s="56">
        <v>1933.16</v>
      </c>
      <c r="AU167" s="56">
        <v>2084.69</v>
      </c>
      <c r="AV167" s="56">
        <v>2146.7199999999998</v>
      </c>
      <c r="AW167" s="56">
        <v>2100.9499999999998</v>
      </c>
      <c r="AX167" s="56">
        <v>2125.9899999999998</v>
      </c>
      <c r="AY167" s="56">
        <v>2205.9299999999998</v>
      </c>
      <c r="AZ167" s="1"/>
    </row>
    <row r="168" spans="1:52" ht="15" customHeight="1" x14ac:dyDescent="0.25">
      <c r="A168" s="57"/>
      <c r="B168" s="58" t="s">
        <v>8</v>
      </c>
      <c r="C168" s="59">
        <f t="shared" ref="C168:AY168" si="54">IF(C166&lt;&gt;"",C166/C167*100,"")</f>
        <v>3.5785288270377734E-3</v>
      </c>
      <c r="D168" s="59">
        <f t="shared" si="54"/>
        <v>3.9684586903292636E-3</v>
      </c>
      <c r="E168" s="59">
        <f t="shared" si="54"/>
        <v>4.0191633709527027E-3</v>
      </c>
      <c r="F168" s="59">
        <f t="shared" si="54"/>
        <v>8.1001830641372493E-4</v>
      </c>
      <c r="G168" s="59">
        <f t="shared" si="54"/>
        <v>1.6122401270445218E-3</v>
      </c>
      <c r="H168" s="59">
        <f t="shared" si="54"/>
        <v>2.4239290273580785E-3</v>
      </c>
      <c r="I168" s="59">
        <f t="shared" si="54"/>
        <v>2.0270818130219736E-3</v>
      </c>
      <c r="J168" s="59">
        <f t="shared" si="54"/>
        <v>1.5951761872098776E-3</v>
      </c>
      <c r="K168" s="59">
        <f t="shared" si="54"/>
        <v>1.5209761625010931E-3</v>
      </c>
      <c r="L168" s="59">
        <f t="shared" si="54"/>
        <v>1.1020295711268251E-3</v>
      </c>
      <c r="M168" s="59">
        <f t="shared" si="54"/>
        <v>7.1171337878809442E-4</v>
      </c>
      <c r="N168" s="59">
        <f t="shared" si="54"/>
        <v>7.1095438516664768E-4</v>
      </c>
      <c r="O168" s="59">
        <f t="shared" si="54"/>
        <v>1.7726536270265864E-3</v>
      </c>
      <c r="P168" s="59">
        <f t="shared" si="54"/>
        <v>2.4888446427619062E-3</v>
      </c>
      <c r="Q168" s="59">
        <f t="shared" si="54"/>
        <v>3.2848273823210586E-3</v>
      </c>
      <c r="R168" s="59">
        <f t="shared" si="54"/>
        <v>5.5005298843788606E-3</v>
      </c>
      <c r="S168" s="59">
        <f t="shared" si="54"/>
        <v>6.1246253170394293E-3</v>
      </c>
      <c r="T168" s="59">
        <f t="shared" si="54"/>
        <v>6.5147994527568458E-3</v>
      </c>
      <c r="U168" s="59">
        <f t="shared" si="54"/>
        <v>5.8374134421038037E-3</v>
      </c>
      <c r="V168" s="59">
        <f t="shared" si="54"/>
        <v>2.9753381657784041E-3</v>
      </c>
      <c r="W168" s="59">
        <f t="shared" si="54"/>
        <v>2.9254628630773676E-3</v>
      </c>
      <c r="X168" s="59">
        <f t="shared" si="54"/>
        <v>1.8845736340610301E-3</v>
      </c>
      <c r="Y168" s="59">
        <f t="shared" si="54"/>
        <v>1.5093542227957769E-3</v>
      </c>
      <c r="Z168" s="59">
        <f t="shared" si="54"/>
        <v>1.6900456312320432E-3</v>
      </c>
      <c r="AA168" s="59">
        <f t="shared" si="54"/>
        <v>2.7821183976852772E-3</v>
      </c>
      <c r="AB168" s="59">
        <f t="shared" si="54"/>
        <v>2.5536000653721617E-3</v>
      </c>
      <c r="AC168" s="59">
        <f t="shared" si="54"/>
        <v>3.8908775596415948E-3</v>
      </c>
      <c r="AD168" s="59">
        <f t="shared" si="54"/>
        <v>5.1362240763357034E-3</v>
      </c>
      <c r="AE168" s="59">
        <f t="shared" si="54"/>
        <v>6.8159743719363609E-3</v>
      </c>
      <c r="AF168" s="59">
        <f t="shared" si="54"/>
        <v>6.2970129260501708E-3</v>
      </c>
      <c r="AG168" s="59">
        <f t="shared" si="54"/>
        <v>6.152813513815864E-3</v>
      </c>
      <c r="AH168" s="59">
        <f t="shared" si="54"/>
        <v>5.1446798294252812E-3</v>
      </c>
      <c r="AI168" s="59">
        <f t="shared" si="54"/>
        <v>4.4296788482835001E-3</v>
      </c>
      <c r="AJ168" s="59">
        <f t="shared" si="54"/>
        <v>5.651729146532382E-3</v>
      </c>
      <c r="AK168" s="59">
        <f t="shared" si="54"/>
        <v>4.5251684211121733E-3</v>
      </c>
      <c r="AL168" s="59">
        <f t="shared" si="54"/>
        <v>5.1711655807218943E-3</v>
      </c>
      <c r="AM168" s="59">
        <f t="shared" si="54"/>
        <v>5.6921351768261796E-3</v>
      </c>
      <c r="AN168" s="59">
        <f t="shared" si="54"/>
        <v>5.1842123453376644E-3</v>
      </c>
      <c r="AO168" s="59">
        <f t="shared" si="54"/>
        <v>6.4061125961644861E-3</v>
      </c>
      <c r="AP168" s="59">
        <f t="shared" si="54"/>
        <v>9.1620713152726005E-3</v>
      </c>
      <c r="AQ168" s="59">
        <f t="shared" si="54"/>
        <v>9.1460790221227512E-3</v>
      </c>
      <c r="AR168" s="59">
        <f t="shared" si="54"/>
        <v>9.5145466847090659E-3</v>
      </c>
      <c r="AS168" s="59">
        <f t="shared" si="54"/>
        <v>1.1202389843166544E-2</v>
      </c>
      <c r="AT168" s="59">
        <f t="shared" si="54"/>
        <v>1.0813382337567765E-2</v>
      </c>
      <c r="AU168" s="59">
        <f t="shared" si="54"/>
        <v>7.5879880127514877E-3</v>
      </c>
      <c r="AV168" s="59">
        <f t="shared" si="54"/>
        <v>6.0557501676976972E-3</v>
      </c>
      <c r="AW168" s="59">
        <f t="shared" si="54"/>
        <v>7.2190107242024312E-3</v>
      </c>
      <c r="AX168" s="59">
        <f t="shared" si="54"/>
        <v>7.5259055781071414E-3</v>
      </c>
      <c r="AY168" s="59">
        <f t="shared" si="54"/>
        <v>1.9544750443918212E-4</v>
      </c>
      <c r="AZ168" s="6" t="s">
        <v>154</v>
      </c>
    </row>
    <row r="169" spans="1:52" ht="15" customHeight="1" x14ac:dyDescent="0.25">
      <c r="A169" s="51" t="s">
        <v>58</v>
      </c>
      <c r="B169" s="52" t="s">
        <v>3</v>
      </c>
      <c r="C169" s="53">
        <v>1867.1989134451887</v>
      </c>
      <c r="D169" s="53">
        <v>1728.4416835828306</v>
      </c>
      <c r="E169" s="53">
        <v>1654.0597703020233</v>
      </c>
      <c r="F169" s="53">
        <v>1648.9943297136383</v>
      </c>
      <c r="G169" s="53">
        <v>1653.3906391899675</v>
      </c>
      <c r="H169" s="53">
        <v>1511.0244479480882</v>
      </c>
      <c r="I169" s="53">
        <v>1362.4188022439666</v>
      </c>
      <c r="J169" s="53">
        <v>1540.3469089792859</v>
      </c>
      <c r="K169" s="53">
        <v>1512.9678945013638</v>
      </c>
      <c r="L169" s="53">
        <v>1579.6941650869683</v>
      </c>
      <c r="M169" s="53">
        <v>1461.1587058312157</v>
      </c>
      <c r="N169" s="53">
        <v>1394.3513058040162</v>
      </c>
      <c r="O169" s="53">
        <v>1447.9487915871223</v>
      </c>
      <c r="P169" s="53">
        <v>1396.9216497071855</v>
      </c>
      <c r="Q169" s="53">
        <v>1770.9293458615009</v>
      </c>
      <c r="R169" s="53">
        <v>1934.0590567524789</v>
      </c>
      <c r="S169" s="53">
        <v>2019.9208840742888</v>
      </c>
      <c r="T169" s="53">
        <v>1908.3839516682058</v>
      </c>
      <c r="U169" s="53">
        <v>1947.3039914800609</v>
      </c>
      <c r="V169" s="53">
        <v>2053.085314677624</v>
      </c>
      <c r="W169" s="53">
        <v>2036.3547801871609</v>
      </c>
      <c r="X169" s="53">
        <v>1953.6632037276852</v>
      </c>
      <c r="Y169" s="53">
        <v>1858.7861791681312</v>
      </c>
      <c r="Z169" s="53">
        <v>1866.1357290349229</v>
      </c>
      <c r="AA169" s="53">
        <v>1795.2263647984516</v>
      </c>
      <c r="AB169" s="53">
        <v>1830.6219148673952</v>
      </c>
      <c r="AC169" s="53">
        <v>1796.4626818148747</v>
      </c>
      <c r="AD169" s="53">
        <v>1766.6329997207745</v>
      </c>
      <c r="AE169" s="53">
        <v>1875.0232001179174</v>
      </c>
      <c r="AF169" s="53">
        <v>1845.8148941784229</v>
      </c>
      <c r="AG169" s="53">
        <v>1758.2425762489743</v>
      </c>
      <c r="AH169" s="53">
        <v>1679.2719722296449</v>
      </c>
      <c r="AI169" s="53">
        <v>1804.7423005360081</v>
      </c>
      <c r="AJ169" s="53">
        <v>1799.7824703099325</v>
      </c>
      <c r="AK169" s="53">
        <v>1809.5818501634801</v>
      </c>
      <c r="AL169" s="53">
        <v>1711.2076731060154</v>
      </c>
      <c r="AM169" s="53">
        <v>1647.7198195039221</v>
      </c>
      <c r="AN169" s="53">
        <v>1767.08344074399</v>
      </c>
      <c r="AO169" s="53">
        <v>1871.0877172252956</v>
      </c>
      <c r="AP169" s="53">
        <v>1976.0319278200486</v>
      </c>
      <c r="AQ169" s="53">
        <v>1929.6675486486763</v>
      </c>
      <c r="AR169" s="53">
        <v>1868.6192659322194</v>
      </c>
      <c r="AS169" s="53">
        <v>1942.396469176367</v>
      </c>
      <c r="AT169" s="53">
        <v>2021.6882179288996</v>
      </c>
      <c r="AU169" s="53">
        <v>2042.1298317591197</v>
      </c>
      <c r="AV169" s="53">
        <v>2037.5729758983616</v>
      </c>
      <c r="AW169" s="53">
        <v>1974.3024446748591</v>
      </c>
      <c r="AX169" s="53"/>
      <c r="AY169" s="53"/>
      <c r="AZ169" s="1"/>
    </row>
    <row r="170" spans="1:52" ht="15" customHeight="1" x14ac:dyDescent="0.25">
      <c r="A170" s="54"/>
      <c r="B170" s="55" t="s">
        <v>2</v>
      </c>
      <c r="C170" s="56">
        <v>17390.342088101024</v>
      </c>
      <c r="D170" s="56">
        <v>17748.286219509238</v>
      </c>
      <c r="E170" s="56">
        <v>17262.008460894875</v>
      </c>
      <c r="F170" s="56">
        <v>16846.972797373379</v>
      </c>
      <c r="G170" s="56">
        <v>17244.927893938857</v>
      </c>
      <c r="H170" s="56">
        <v>18092.385128025253</v>
      </c>
      <c r="I170" s="56">
        <v>18245.083972338525</v>
      </c>
      <c r="J170" s="56">
        <v>18450.81321610013</v>
      </c>
      <c r="K170" s="56">
        <v>18233.276414087512</v>
      </c>
      <c r="L170" s="56">
        <v>17899.794373079807</v>
      </c>
      <c r="M170" s="56">
        <v>18083.477816820065</v>
      </c>
      <c r="N170" s="56">
        <v>18111.351882875668</v>
      </c>
      <c r="O170" s="56">
        <v>19048.833214732655</v>
      </c>
      <c r="P170" s="56">
        <v>19409.029547073667</v>
      </c>
      <c r="Q170" s="56">
        <v>20019.576439932152</v>
      </c>
      <c r="R170" s="56">
        <v>19817.916216746835</v>
      </c>
      <c r="S170" s="56">
        <v>21501.461357274104</v>
      </c>
      <c r="T170" s="56">
        <v>21296.056084758944</v>
      </c>
      <c r="U170" s="56">
        <v>22463.357077625569</v>
      </c>
      <c r="V170" s="56">
        <v>21510.675180295657</v>
      </c>
      <c r="W170" s="56">
        <v>21624.685895464114</v>
      </c>
      <c r="X170" s="56">
        <v>20880.706094252295</v>
      </c>
      <c r="Y170" s="56">
        <v>20660.702180000229</v>
      </c>
      <c r="Z170" s="56">
        <v>20781.726003213906</v>
      </c>
      <c r="AA170" s="56">
        <v>20522.379872822781</v>
      </c>
      <c r="AB170" s="56">
        <v>19650.658576136422</v>
      </c>
      <c r="AC170" s="56">
        <v>19431.264487292759</v>
      </c>
      <c r="AD170" s="56">
        <v>18691.077831681079</v>
      </c>
      <c r="AE170" s="56">
        <v>20195.53657486209</v>
      </c>
      <c r="AF170" s="56">
        <v>20224.959910687099</v>
      </c>
      <c r="AG170" s="56">
        <v>20585.602953240359</v>
      </c>
      <c r="AH170" s="56">
        <v>20901.454404520278</v>
      </c>
      <c r="AI170" s="56">
        <v>22100.006172839505</v>
      </c>
      <c r="AJ170" s="56">
        <v>22377.290092014457</v>
      </c>
      <c r="AK170" s="56">
        <v>22725.086323680698</v>
      </c>
      <c r="AL170" s="56">
        <v>22322.708953742305</v>
      </c>
      <c r="AM170" s="56">
        <v>23008.318442916705</v>
      </c>
      <c r="AN170" s="56">
        <v>23516.28104146499</v>
      </c>
      <c r="AO170" s="56">
        <v>23927.145924362962</v>
      </c>
      <c r="AP170" s="56">
        <v>25203.208349232384</v>
      </c>
      <c r="AQ170" s="56">
        <v>25626.890342300576</v>
      </c>
      <c r="AR170" s="56">
        <v>25538.764026788551</v>
      </c>
      <c r="AS170" s="56">
        <v>25481.839445154168</v>
      </c>
      <c r="AT170" s="56">
        <v>25607.086035140233</v>
      </c>
      <c r="AU170" s="56">
        <v>26119.626996072158</v>
      </c>
      <c r="AV170" s="56">
        <v>26402.344108306061</v>
      </c>
      <c r="AW170" s="56">
        <v>25941.509164530798</v>
      </c>
      <c r="AX170" s="56"/>
      <c r="AY170" s="56"/>
      <c r="AZ170" s="1"/>
    </row>
    <row r="171" spans="1:52" ht="15" customHeight="1" x14ac:dyDescent="0.25">
      <c r="A171" s="57"/>
      <c r="B171" s="58" t="s">
        <v>8</v>
      </c>
      <c r="C171" s="59">
        <f t="shared" ref="C171:AW171" si="55">IF(C169&lt;&gt;"",C169/C170*100,"")</f>
        <v>10.736987829139832</v>
      </c>
      <c r="D171" s="59">
        <f t="shared" si="55"/>
        <v>9.7386399013719753</v>
      </c>
      <c r="E171" s="59">
        <f t="shared" si="55"/>
        <v>9.5820817956908577</v>
      </c>
      <c r="F171" s="59">
        <f t="shared" si="55"/>
        <v>9.788074982650496</v>
      </c>
      <c r="G171" s="59">
        <f t="shared" si="55"/>
        <v>9.5876923890826546</v>
      </c>
      <c r="H171" s="59">
        <f t="shared" si="55"/>
        <v>8.351715029587222</v>
      </c>
      <c r="I171" s="59">
        <f t="shared" si="55"/>
        <v>7.4673199877267633</v>
      </c>
      <c r="J171" s="59">
        <f t="shared" si="55"/>
        <v>8.3483957641237367</v>
      </c>
      <c r="K171" s="59">
        <f t="shared" si="55"/>
        <v>8.2978388532101928</v>
      </c>
      <c r="L171" s="59">
        <f t="shared" si="55"/>
        <v>8.8252084474374275</v>
      </c>
      <c r="M171" s="59">
        <f t="shared" si="55"/>
        <v>8.0800757499873264</v>
      </c>
      <c r="N171" s="59">
        <f t="shared" si="55"/>
        <v>7.6987698920607865</v>
      </c>
      <c r="O171" s="59">
        <f t="shared" si="55"/>
        <v>7.6012466236895646</v>
      </c>
      <c r="P171" s="59">
        <f t="shared" si="55"/>
        <v>7.1972771555587736</v>
      </c>
      <c r="Q171" s="59">
        <f t="shared" si="55"/>
        <v>8.8459880815915142</v>
      </c>
      <c r="R171" s="59">
        <f t="shared" si="55"/>
        <v>9.7591443802660294</v>
      </c>
      <c r="S171" s="59">
        <f t="shared" si="55"/>
        <v>9.3943423217182147</v>
      </c>
      <c r="T171" s="59">
        <f t="shared" si="55"/>
        <v>8.9612083292454727</v>
      </c>
      <c r="U171" s="59">
        <f t="shared" si="55"/>
        <v>8.6688021952856555</v>
      </c>
      <c r="V171" s="59">
        <f t="shared" si="55"/>
        <v>9.5444949889732147</v>
      </c>
      <c r="W171" s="59">
        <f t="shared" si="55"/>
        <v>9.4168062834813089</v>
      </c>
      <c r="X171" s="59">
        <f t="shared" si="55"/>
        <v>9.3563081387628859</v>
      </c>
      <c r="Y171" s="59">
        <f t="shared" si="55"/>
        <v>8.9967231654278201</v>
      </c>
      <c r="Z171" s="59">
        <f t="shared" si="55"/>
        <v>8.9796955688200484</v>
      </c>
      <c r="AA171" s="59">
        <f t="shared" si="55"/>
        <v>8.7476519581231429</v>
      </c>
      <c r="AB171" s="59">
        <f t="shared" si="55"/>
        <v>9.3158298373291437</v>
      </c>
      <c r="AC171" s="59">
        <f t="shared" si="55"/>
        <v>9.2452175873046585</v>
      </c>
      <c r="AD171" s="59">
        <f t="shared" si="55"/>
        <v>9.4517449214531624</v>
      </c>
      <c r="AE171" s="59">
        <f t="shared" si="55"/>
        <v>9.2843445538941882</v>
      </c>
      <c r="AF171" s="59">
        <f t="shared" si="55"/>
        <v>9.1264205334868098</v>
      </c>
      <c r="AG171" s="59">
        <f t="shared" si="55"/>
        <v>8.5411274094947558</v>
      </c>
      <c r="AH171" s="59">
        <f t="shared" si="55"/>
        <v>8.034235033263883</v>
      </c>
      <c r="AI171" s="59">
        <f t="shared" si="55"/>
        <v>8.1662524726079155</v>
      </c>
      <c r="AJ171" s="59">
        <f t="shared" si="55"/>
        <v>8.0428973432855564</v>
      </c>
      <c r="AK171" s="59">
        <f t="shared" si="55"/>
        <v>7.9629261882178355</v>
      </c>
      <c r="AL171" s="59">
        <f t="shared" si="55"/>
        <v>7.665770658265644</v>
      </c>
      <c r="AM171" s="59">
        <f t="shared" si="55"/>
        <v>7.1614091381423215</v>
      </c>
      <c r="AN171" s="59">
        <f t="shared" si="55"/>
        <v>7.5142980202872511</v>
      </c>
      <c r="AO171" s="59">
        <f t="shared" si="55"/>
        <v>7.8199369165886488</v>
      </c>
      <c r="AP171" s="59">
        <f t="shared" si="55"/>
        <v>7.8403983351597093</v>
      </c>
      <c r="AQ171" s="59">
        <f t="shared" si="55"/>
        <v>7.529854472680614</v>
      </c>
      <c r="AR171" s="59">
        <f t="shared" si="55"/>
        <v>7.3167960045840736</v>
      </c>
      <c r="AS171" s="59">
        <f t="shared" si="55"/>
        <v>7.6226697580332985</v>
      </c>
      <c r="AT171" s="59">
        <f t="shared" si="55"/>
        <v>7.8950342696336717</v>
      </c>
      <c r="AU171" s="59">
        <f t="shared" si="55"/>
        <v>7.8183728736486673</v>
      </c>
      <c r="AV171" s="59">
        <f t="shared" si="55"/>
        <v>7.7173942114380294</v>
      </c>
      <c r="AW171" s="59">
        <f t="shared" si="55"/>
        <v>7.6105920906647766</v>
      </c>
      <c r="AX171" s="59"/>
      <c r="AY171" s="59"/>
      <c r="AZ171" s="6" t="s">
        <v>157</v>
      </c>
    </row>
    <row r="172" spans="1:52" ht="15" customHeight="1" x14ac:dyDescent="0.25">
      <c r="A172" s="51" t="s">
        <v>59</v>
      </c>
      <c r="B172" s="52" t="s">
        <v>3</v>
      </c>
      <c r="C172" s="53">
        <v>0</v>
      </c>
      <c r="D172" s="53">
        <v>0</v>
      </c>
      <c r="E172" s="53">
        <v>0</v>
      </c>
      <c r="F172" s="53">
        <v>1314</v>
      </c>
      <c r="G172" s="53">
        <v>1310</v>
      </c>
      <c r="H172" s="53">
        <v>1288</v>
      </c>
      <c r="I172" s="53">
        <v>1208</v>
      </c>
      <c r="J172" s="53">
        <v>1208</v>
      </c>
      <c r="K172" s="53">
        <v>1231</v>
      </c>
      <c r="L172" s="53">
        <v>1304</v>
      </c>
      <c r="M172" s="53">
        <v>1350</v>
      </c>
      <c r="N172" s="53">
        <v>1309</v>
      </c>
      <c r="O172" s="53">
        <v>1301</v>
      </c>
      <c r="P172" s="53">
        <v>1287</v>
      </c>
      <c r="Q172" s="53">
        <v>1281</v>
      </c>
      <c r="R172" s="53">
        <v>1325</v>
      </c>
      <c r="S172" s="53">
        <v>1334</v>
      </c>
      <c r="T172" s="53">
        <v>1343</v>
      </c>
      <c r="U172" s="53">
        <v>1350</v>
      </c>
      <c r="V172" s="53">
        <v>1361</v>
      </c>
      <c r="W172" s="53">
        <v>1350</v>
      </c>
      <c r="X172" s="53">
        <v>1188</v>
      </c>
      <c r="Y172" s="53">
        <v>1252</v>
      </c>
      <c r="Z172" s="53">
        <v>1150</v>
      </c>
      <c r="AA172" s="53">
        <v>1119</v>
      </c>
      <c r="AB172" s="53">
        <v>1092</v>
      </c>
      <c r="AC172" s="53">
        <v>1100</v>
      </c>
      <c r="AD172" s="53">
        <v>1095</v>
      </c>
      <c r="AE172" s="53">
        <v>1174</v>
      </c>
      <c r="AF172" s="53">
        <v>1125</v>
      </c>
      <c r="AG172" s="53">
        <v>1133</v>
      </c>
      <c r="AH172" s="53">
        <v>1079</v>
      </c>
      <c r="AI172" s="53">
        <v>1128</v>
      </c>
      <c r="AJ172" s="53">
        <v>1138</v>
      </c>
      <c r="AK172" s="53">
        <v>1349</v>
      </c>
      <c r="AL172" s="53">
        <v>1271</v>
      </c>
      <c r="AM172" s="53">
        <v>1280</v>
      </c>
      <c r="AN172" s="53">
        <v>1301</v>
      </c>
      <c r="AO172" s="53">
        <v>1061</v>
      </c>
      <c r="AP172" s="53">
        <v>410</v>
      </c>
      <c r="AQ172" s="53">
        <v>323</v>
      </c>
      <c r="AR172" s="53">
        <v>322</v>
      </c>
      <c r="AS172" s="53">
        <v>1</v>
      </c>
      <c r="AT172" s="53">
        <v>1</v>
      </c>
      <c r="AU172" s="53">
        <v>1</v>
      </c>
      <c r="AV172" s="53">
        <v>1</v>
      </c>
      <c r="AW172" s="53">
        <v>1</v>
      </c>
      <c r="AX172" s="53">
        <v>1</v>
      </c>
      <c r="AY172" s="53">
        <v>1</v>
      </c>
      <c r="AZ172" s="1"/>
    </row>
    <row r="173" spans="1:52" ht="15" customHeight="1" x14ac:dyDescent="0.25">
      <c r="A173" s="54"/>
      <c r="B173" s="55" t="s">
        <v>2</v>
      </c>
      <c r="C173" s="56">
        <v>54816</v>
      </c>
      <c r="D173" s="56">
        <v>55576</v>
      </c>
      <c r="E173" s="56">
        <v>53364</v>
      </c>
      <c r="F173" s="56">
        <v>53253</v>
      </c>
      <c r="G173" s="56">
        <v>50901</v>
      </c>
      <c r="H173" s="56">
        <v>49254</v>
      </c>
      <c r="I173" s="56">
        <v>45327</v>
      </c>
      <c r="J173" s="56">
        <v>48122</v>
      </c>
      <c r="K173" s="56">
        <v>49185</v>
      </c>
      <c r="L173" s="56">
        <v>48408</v>
      </c>
      <c r="M173" s="56">
        <v>48453</v>
      </c>
      <c r="N173" s="56">
        <v>46910</v>
      </c>
      <c r="O173" s="56">
        <v>46352</v>
      </c>
      <c r="P173" s="56">
        <v>46497</v>
      </c>
      <c r="Q173" s="56">
        <v>48224</v>
      </c>
      <c r="R173" s="56">
        <v>47427</v>
      </c>
      <c r="S173" s="56">
        <v>47412</v>
      </c>
      <c r="T173" s="56">
        <v>46594</v>
      </c>
      <c r="U173" s="56">
        <v>47761</v>
      </c>
      <c r="V173" s="56">
        <v>47037</v>
      </c>
      <c r="W173" s="56">
        <v>46441</v>
      </c>
      <c r="X173" s="56">
        <v>44120</v>
      </c>
      <c r="Y173" s="56">
        <v>43231</v>
      </c>
      <c r="Z173" s="56">
        <v>43277</v>
      </c>
      <c r="AA173" s="56">
        <v>42921</v>
      </c>
      <c r="AB173" s="56">
        <v>43475</v>
      </c>
      <c r="AC173" s="56">
        <v>41847</v>
      </c>
      <c r="AD173" s="56">
        <v>40642</v>
      </c>
      <c r="AE173" s="56">
        <v>41331</v>
      </c>
      <c r="AF173" s="56">
        <v>40615</v>
      </c>
      <c r="AG173" s="56">
        <v>40453</v>
      </c>
      <c r="AH173" s="56">
        <v>38023</v>
      </c>
      <c r="AI173" s="56">
        <v>39295</v>
      </c>
      <c r="AJ173" s="56">
        <v>39447</v>
      </c>
      <c r="AK173" s="56">
        <v>39891</v>
      </c>
      <c r="AL173" s="56">
        <v>37665</v>
      </c>
      <c r="AM173" s="56">
        <v>38259</v>
      </c>
      <c r="AN173" s="56">
        <v>39450</v>
      </c>
      <c r="AO173" s="56">
        <v>40909</v>
      </c>
      <c r="AP173" s="56">
        <v>39762</v>
      </c>
      <c r="AQ173" s="56">
        <v>40393</v>
      </c>
      <c r="AR173" s="56">
        <v>38978</v>
      </c>
      <c r="AS173" s="56">
        <v>41057</v>
      </c>
      <c r="AT173" s="56">
        <v>40855</v>
      </c>
      <c r="AU173" s="56">
        <v>40342</v>
      </c>
      <c r="AV173" s="56">
        <v>40503</v>
      </c>
      <c r="AW173" s="56">
        <v>39170</v>
      </c>
      <c r="AX173" s="56">
        <v>36992</v>
      </c>
      <c r="AY173" s="56">
        <v>36300</v>
      </c>
      <c r="AZ173" s="1"/>
    </row>
    <row r="174" spans="1:52" ht="15" customHeight="1" x14ac:dyDescent="0.25">
      <c r="A174" s="57"/>
      <c r="B174" s="58" t="s">
        <v>8</v>
      </c>
      <c r="C174" s="59">
        <f t="shared" ref="C174:AY174" si="56">IF(C172&lt;&gt;"",C172/C173*100,"")</f>
        <v>0</v>
      </c>
      <c r="D174" s="59">
        <f t="shared" si="56"/>
        <v>0</v>
      </c>
      <c r="E174" s="59">
        <f t="shared" si="56"/>
        <v>0</v>
      </c>
      <c r="F174" s="59">
        <f t="shared" si="56"/>
        <v>2.4674666215987835</v>
      </c>
      <c r="G174" s="59">
        <f t="shared" si="56"/>
        <v>2.5736233079900197</v>
      </c>
      <c r="H174" s="59">
        <f t="shared" si="56"/>
        <v>2.6150160393064525</v>
      </c>
      <c r="I174" s="59">
        <f t="shared" si="56"/>
        <v>2.665078209455733</v>
      </c>
      <c r="J174" s="59">
        <f t="shared" si="56"/>
        <v>2.5102863555130708</v>
      </c>
      <c r="K174" s="59">
        <f t="shared" si="56"/>
        <v>2.5027955677543967</v>
      </c>
      <c r="L174" s="59">
        <f t="shared" si="56"/>
        <v>2.6937696248553959</v>
      </c>
      <c r="M174" s="59">
        <f t="shared" si="56"/>
        <v>2.7862051885332177</v>
      </c>
      <c r="N174" s="59">
        <f t="shared" si="56"/>
        <v>2.7904497974845448</v>
      </c>
      <c r="O174" s="59">
        <f t="shared" si="56"/>
        <v>2.8067828788401794</v>
      </c>
      <c r="P174" s="59">
        <f t="shared" si="56"/>
        <v>2.7679205110007095</v>
      </c>
      <c r="Q174" s="59">
        <f t="shared" si="56"/>
        <v>2.656353682813537</v>
      </c>
      <c r="R174" s="59">
        <f t="shared" si="56"/>
        <v>2.793767263373184</v>
      </c>
      <c r="S174" s="59">
        <f t="shared" si="56"/>
        <v>2.813633679237324</v>
      </c>
      <c r="T174" s="59">
        <f t="shared" si="56"/>
        <v>2.8823453663561831</v>
      </c>
      <c r="U174" s="59">
        <f t="shared" si="56"/>
        <v>2.826573982956806</v>
      </c>
      <c r="V174" s="59">
        <f t="shared" si="56"/>
        <v>2.8934668452494843</v>
      </c>
      <c r="W174" s="59">
        <f t="shared" si="56"/>
        <v>2.9069141491354622</v>
      </c>
      <c r="X174" s="59">
        <f t="shared" si="56"/>
        <v>2.6926563916591117</v>
      </c>
      <c r="Y174" s="59">
        <f t="shared" si="56"/>
        <v>2.8960699498045384</v>
      </c>
      <c r="Z174" s="59">
        <f t="shared" si="56"/>
        <v>2.6573006446842435</v>
      </c>
      <c r="AA174" s="59">
        <f t="shared" si="56"/>
        <v>2.6071153980568953</v>
      </c>
      <c r="AB174" s="59">
        <f t="shared" si="56"/>
        <v>2.5117883841288093</v>
      </c>
      <c r="AC174" s="59">
        <f t="shared" si="56"/>
        <v>2.6286233182784908</v>
      </c>
      <c r="AD174" s="59">
        <f t="shared" si="56"/>
        <v>2.6942571723832489</v>
      </c>
      <c r="AE174" s="59">
        <f t="shared" si="56"/>
        <v>2.8404829304880113</v>
      </c>
      <c r="AF174" s="59">
        <f t="shared" si="56"/>
        <v>2.7699125938692601</v>
      </c>
      <c r="AG174" s="59">
        <f t="shared" si="56"/>
        <v>2.8007811534373221</v>
      </c>
      <c r="AH174" s="59">
        <f t="shared" si="56"/>
        <v>2.8377560949951346</v>
      </c>
      <c r="AI174" s="59">
        <f t="shared" si="56"/>
        <v>2.8705942231836112</v>
      </c>
      <c r="AJ174" s="59">
        <f t="shared" si="56"/>
        <v>2.884883514589196</v>
      </c>
      <c r="AK174" s="59">
        <f t="shared" si="56"/>
        <v>3.3817151738487379</v>
      </c>
      <c r="AL174" s="59">
        <f t="shared" si="56"/>
        <v>3.3744855967078191</v>
      </c>
      <c r="AM174" s="59">
        <f t="shared" si="56"/>
        <v>3.3456180245171074</v>
      </c>
      <c r="AN174" s="59">
        <f t="shared" si="56"/>
        <v>3.2978453738910014</v>
      </c>
      <c r="AO174" s="59">
        <f t="shared" si="56"/>
        <v>2.5935613190251532</v>
      </c>
      <c r="AP174" s="59">
        <f t="shared" si="56"/>
        <v>1.031135254765857</v>
      </c>
      <c r="AQ174" s="59">
        <f t="shared" si="56"/>
        <v>0.79964350258708194</v>
      </c>
      <c r="AR174" s="59">
        <f t="shared" si="56"/>
        <v>0.82610703473754432</v>
      </c>
      <c r="AS174" s="59">
        <f t="shared" si="56"/>
        <v>2.4356382590057725E-3</v>
      </c>
      <c r="AT174" s="59">
        <f t="shared" si="56"/>
        <v>2.4476808224207563E-3</v>
      </c>
      <c r="AU174" s="59">
        <f t="shared" si="56"/>
        <v>2.4788062069307421E-3</v>
      </c>
      <c r="AV174" s="59">
        <f t="shared" si="56"/>
        <v>2.4689529170678717E-3</v>
      </c>
      <c r="AW174" s="59">
        <f t="shared" si="56"/>
        <v>2.5529742149604288E-3</v>
      </c>
      <c r="AX174" s="59">
        <f t="shared" si="56"/>
        <v>2.7032871972318341E-3</v>
      </c>
      <c r="AY174" s="59">
        <f t="shared" si="56"/>
        <v>2.7548209366391185E-3</v>
      </c>
      <c r="AZ174" s="6" t="s">
        <v>154</v>
      </c>
    </row>
    <row r="175" spans="1:52" ht="15" customHeight="1" x14ac:dyDescent="0.25">
      <c r="A175" s="51" t="s">
        <v>60</v>
      </c>
      <c r="B175" s="52" t="s">
        <v>3</v>
      </c>
      <c r="C175" s="53">
        <v>795.30517352602499</v>
      </c>
      <c r="D175" s="53">
        <v>803.22169774168458</v>
      </c>
      <c r="E175" s="53">
        <v>768.14079532137077</v>
      </c>
      <c r="F175" s="53">
        <v>750.06074366479083</v>
      </c>
      <c r="G175" s="53">
        <v>829.61684641380987</v>
      </c>
      <c r="H175" s="53">
        <v>839.01887334686933</v>
      </c>
      <c r="I175" s="53">
        <v>853.26904329555873</v>
      </c>
      <c r="J175" s="53">
        <v>840.07571434199167</v>
      </c>
      <c r="K175" s="53">
        <v>837.37569338332617</v>
      </c>
      <c r="L175" s="53">
        <v>867.1521199592454</v>
      </c>
      <c r="M175" s="53">
        <v>878.12181308499714</v>
      </c>
      <c r="N175" s="53">
        <v>854.86538777097303</v>
      </c>
      <c r="O175" s="53">
        <v>857.98038732246937</v>
      </c>
      <c r="P175" s="53">
        <v>951.77468809364893</v>
      </c>
      <c r="Q175" s="53">
        <v>992.55521545452996</v>
      </c>
      <c r="R175" s="53">
        <v>1059.7127836253762</v>
      </c>
      <c r="S175" s="53">
        <v>1066.3754090077214</v>
      </c>
      <c r="T175" s="53">
        <v>1123.1384098856308</v>
      </c>
      <c r="U175" s="53">
        <v>1140.9840537512678</v>
      </c>
      <c r="V175" s="53">
        <v>1117.8600440846462</v>
      </c>
      <c r="W175" s="53">
        <v>1238.4240923025072</v>
      </c>
      <c r="X175" s="53">
        <v>1261.3505786280016</v>
      </c>
      <c r="Y175" s="53">
        <v>1280.9243350400027</v>
      </c>
      <c r="Z175" s="53">
        <v>1257.9702623819971</v>
      </c>
      <c r="AA175" s="53">
        <v>1199.6996756799977</v>
      </c>
      <c r="AB175" s="53">
        <v>1127.0406216056119</v>
      </c>
      <c r="AC175" s="53">
        <v>1106.694593217999</v>
      </c>
      <c r="AD175" s="53">
        <v>960.27536591000353</v>
      </c>
      <c r="AE175" s="53">
        <v>965.26741587344191</v>
      </c>
      <c r="AF175" s="53">
        <v>933.7036259462086</v>
      </c>
      <c r="AG175" s="53">
        <v>959.2696010524345</v>
      </c>
      <c r="AH175" s="53">
        <v>841.71749991050137</v>
      </c>
      <c r="AI175" s="53">
        <v>837.6130700126281</v>
      </c>
      <c r="AJ175" s="53">
        <v>790.37401725714312</v>
      </c>
      <c r="AK175" s="53">
        <v>802.67594409754156</v>
      </c>
      <c r="AL175" s="53">
        <v>1148.3149029486378</v>
      </c>
      <c r="AM175" s="53">
        <v>579.94630537165301</v>
      </c>
      <c r="AN175" s="53">
        <v>854.94026299053974</v>
      </c>
      <c r="AO175" s="53">
        <v>937.13551154296431</v>
      </c>
      <c r="AP175" s="53">
        <v>975.41742156500027</v>
      </c>
      <c r="AQ175" s="53">
        <v>978.90689473499833</v>
      </c>
      <c r="AR175" s="53">
        <v>947.59367420255194</v>
      </c>
      <c r="AS175" s="53">
        <v>994.16050905702548</v>
      </c>
      <c r="AT175" s="53">
        <v>1062.9790988928467</v>
      </c>
      <c r="AU175" s="53">
        <v>1200.1114832572284</v>
      </c>
      <c r="AV175" s="53">
        <v>1297.9723659574106</v>
      </c>
      <c r="AW175" s="53">
        <v>1336.6295698812564</v>
      </c>
      <c r="AX175" s="53">
        <v>1304.2917924259166</v>
      </c>
      <c r="AY175" s="53">
        <v>1068.392081858012</v>
      </c>
      <c r="AZ175" s="1"/>
    </row>
    <row r="176" spans="1:52" ht="15" customHeight="1" x14ac:dyDescent="0.25">
      <c r="A176" s="54"/>
      <c r="B176" s="55" t="s">
        <v>2</v>
      </c>
      <c r="C176" s="56">
        <v>17581.838048682806</v>
      </c>
      <c r="D176" s="56">
        <v>21401.971735797597</v>
      </c>
      <c r="E176" s="56">
        <v>20844.064909067136</v>
      </c>
      <c r="F176" s="56">
        <v>19940.911620906048</v>
      </c>
      <c r="G176" s="56">
        <v>16006.779438320349</v>
      </c>
      <c r="H176" s="56">
        <v>17499.164899136736</v>
      </c>
      <c r="I176" s="56">
        <v>17639.393399218294</v>
      </c>
      <c r="J176" s="56">
        <v>15154.351763252018</v>
      </c>
      <c r="K176" s="56">
        <v>15412.037448810579</v>
      </c>
      <c r="L176" s="56">
        <v>15872.005835568089</v>
      </c>
      <c r="M176" s="56">
        <v>18413.46088317778</v>
      </c>
      <c r="N176" s="56">
        <v>18413.374458167582</v>
      </c>
      <c r="O176" s="56">
        <v>16320.956566393597</v>
      </c>
      <c r="P176" s="56">
        <v>18419.661446197177</v>
      </c>
      <c r="Q176" s="56">
        <v>18264.210891816088</v>
      </c>
      <c r="R176" s="56">
        <v>18195.438486572435</v>
      </c>
      <c r="S176" s="56">
        <v>16796.964147238821</v>
      </c>
      <c r="T176" s="56">
        <v>18138.832388871877</v>
      </c>
      <c r="U176" s="56">
        <v>18496.343488253413</v>
      </c>
      <c r="V176" s="56">
        <v>17462.661442577763</v>
      </c>
      <c r="W176" s="56">
        <v>18838.183396578097</v>
      </c>
      <c r="X176" s="56">
        <v>17934.486021963025</v>
      </c>
      <c r="Y176" s="56">
        <v>18286.358302240038</v>
      </c>
      <c r="Z176" s="56">
        <v>18252.231199649959</v>
      </c>
      <c r="AA176" s="56">
        <v>15859.82469133497</v>
      </c>
      <c r="AB176" s="56">
        <v>18378.455878109769</v>
      </c>
      <c r="AC176" s="56">
        <v>18478.941597349982</v>
      </c>
      <c r="AD176" s="56">
        <v>18510.016192780069</v>
      </c>
      <c r="AE176" s="56">
        <v>17806.802763950775</v>
      </c>
      <c r="AF176" s="56">
        <v>18722.307774869147</v>
      </c>
      <c r="AG176" s="56">
        <v>18062.930409927929</v>
      </c>
      <c r="AH176" s="56">
        <v>16679.806899284071</v>
      </c>
      <c r="AI176" s="56">
        <v>17025.920258606118</v>
      </c>
      <c r="AJ176" s="56">
        <v>14926.102019540376</v>
      </c>
      <c r="AK176" s="56">
        <v>15615.463397487099</v>
      </c>
      <c r="AL176" s="56">
        <v>16167.149670319579</v>
      </c>
      <c r="AM176" s="56">
        <v>14701.182214917402</v>
      </c>
      <c r="AN176" s="56">
        <v>16777.85868865345</v>
      </c>
      <c r="AO176" s="56">
        <v>16596.47422817547</v>
      </c>
      <c r="AP176" s="56">
        <v>16769.789149269003</v>
      </c>
      <c r="AQ176" s="56">
        <v>17759.93158122147</v>
      </c>
      <c r="AR176" s="56">
        <v>19204.837092972015</v>
      </c>
      <c r="AS176" s="56">
        <v>17864.650858547477</v>
      </c>
      <c r="AT176" s="56">
        <v>16575.578138743502</v>
      </c>
      <c r="AU176" s="56">
        <v>18012.156769267975</v>
      </c>
      <c r="AV176" s="56">
        <v>17689.112886317078</v>
      </c>
      <c r="AW176" s="56">
        <v>17572.092723273643</v>
      </c>
      <c r="AX176" s="56">
        <v>16839.136339510911</v>
      </c>
      <c r="AY176" s="56">
        <v>17808.48972868119</v>
      </c>
      <c r="AZ176" s="1"/>
    </row>
    <row r="177" spans="1:52" ht="15" customHeight="1" x14ac:dyDescent="0.25">
      <c r="A177" s="57"/>
      <c r="B177" s="58" t="s">
        <v>8</v>
      </c>
      <c r="C177" s="59">
        <f t="shared" ref="C177:AY177" si="57">IF(C175&lt;&gt;"",C175/C176*100,"")</f>
        <v>4.5234472716895926</v>
      </c>
      <c r="D177" s="59">
        <f t="shared" si="57"/>
        <v>3.7530266260383445</v>
      </c>
      <c r="E177" s="59">
        <f t="shared" si="57"/>
        <v>3.6851775249808911</v>
      </c>
      <c r="F177" s="59">
        <f t="shared" si="57"/>
        <v>3.7614165185829682</v>
      </c>
      <c r="G177" s="59">
        <f t="shared" si="57"/>
        <v>5.1829092142526871</v>
      </c>
      <c r="H177" s="59">
        <f t="shared" si="57"/>
        <v>4.7946223615977219</v>
      </c>
      <c r="I177" s="59">
        <f t="shared" si="57"/>
        <v>4.8372924396219439</v>
      </c>
      <c r="J177" s="59">
        <f t="shared" si="57"/>
        <v>5.54346188781959</v>
      </c>
      <c r="K177" s="59">
        <f t="shared" si="57"/>
        <v>5.4332575830066547</v>
      </c>
      <c r="L177" s="59">
        <f t="shared" si="57"/>
        <v>5.4634060051566786</v>
      </c>
      <c r="M177" s="59">
        <f t="shared" si="57"/>
        <v>4.7689123661007917</v>
      </c>
      <c r="N177" s="59">
        <f t="shared" si="57"/>
        <v>4.6426329389710652</v>
      </c>
      <c r="O177" s="59">
        <f t="shared" si="57"/>
        <v>5.2569246406128709</v>
      </c>
      <c r="P177" s="59">
        <f t="shared" si="57"/>
        <v>5.1671671103930477</v>
      </c>
      <c r="Q177" s="59">
        <f t="shared" si="57"/>
        <v>5.4344270405861259</v>
      </c>
      <c r="R177" s="59">
        <f t="shared" si="57"/>
        <v>5.8240574109132099</v>
      </c>
      <c r="S177" s="59">
        <f t="shared" si="57"/>
        <v>6.3486199033354378</v>
      </c>
      <c r="T177" s="59">
        <f t="shared" si="57"/>
        <v>6.1919002602100957</v>
      </c>
      <c r="U177" s="59">
        <f t="shared" si="57"/>
        <v>6.1687006108849545</v>
      </c>
      <c r="V177" s="59">
        <f t="shared" si="57"/>
        <v>6.4014299753819923</v>
      </c>
      <c r="W177" s="59">
        <f t="shared" si="57"/>
        <v>6.5740101698312552</v>
      </c>
      <c r="X177" s="59">
        <f t="shared" si="57"/>
        <v>7.0331013505673914</v>
      </c>
      <c r="Y177" s="59">
        <f t="shared" si="57"/>
        <v>7.0048082503288382</v>
      </c>
      <c r="Z177" s="59">
        <f t="shared" si="57"/>
        <v>6.8921451225432779</v>
      </c>
      <c r="AA177" s="59">
        <f t="shared" si="57"/>
        <v>7.5643943046574442</v>
      </c>
      <c r="AB177" s="59">
        <f t="shared" si="57"/>
        <v>6.1324010519730807</v>
      </c>
      <c r="AC177" s="59">
        <f t="shared" si="57"/>
        <v>5.9889501105231435</v>
      </c>
      <c r="AD177" s="59">
        <f t="shared" si="57"/>
        <v>5.1878688592642295</v>
      </c>
      <c r="AE177" s="59">
        <f t="shared" si="57"/>
        <v>5.4207789498718473</v>
      </c>
      <c r="AF177" s="59">
        <f t="shared" si="57"/>
        <v>4.9871182397691056</v>
      </c>
      <c r="AG177" s="59">
        <f t="shared" si="57"/>
        <v>5.3107086130675185</v>
      </c>
      <c r="AH177" s="59">
        <f t="shared" si="57"/>
        <v>5.0463264052932741</v>
      </c>
      <c r="AI177" s="59">
        <f t="shared" si="57"/>
        <v>4.9196346352511462</v>
      </c>
      <c r="AJ177" s="59">
        <f t="shared" si="57"/>
        <v>5.2952473205826402</v>
      </c>
      <c r="AK177" s="59">
        <f t="shared" si="57"/>
        <v>5.1402633637290025</v>
      </c>
      <c r="AL177" s="59">
        <f t="shared" si="57"/>
        <v>7.1027665752162168</v>
      </c>
      <c r="AM177" s="59">
        <f t="shared" si="57"/>
        <v>3.9448957022189486</v>
      </c>
      <c r="AN177" s="59">
        <f t="shared" si="57"/>
        <v>5.0956458679004122</v>
      </c>
      <c r="AO177" s="59">
        <f t="shared" si="57"/>
        <v>5.6465939612162321</v>
      </c>
      <c r="AP177" s="59">
        <f t="shared" si="57"/>
        <v>5.8165157169404171</v>
      </c>
      <c r="AQ177" s="59">
        <f t="shared" si="57"/>
        <v>5.5118843800617405</v>
      </c>
      <c r="AR177" s="59">
        <f t="shared" si="57"/>
        <v>4.9341406522491287</v>
      </c>
      <c r="AS177" s="59">
        <f t="shared" si="57"/>
        <v>5.5649590743687103</v>
      </c>
      <c r="AT177" s="59">
        <f t="shared" si="57"/>
        <v>6.412923217491012</v>
      </c>
      <c r="AU177" s="59">
        <f t="shared" si="57"/>
        <v>6.6627861317798303</v>
      </c>
      <c r="AV177" s="59">
        <f t="shared" si="57"/>
        <v>7.3376905574582043</v>
      </c>
      <c r="AW177" s="59">
        <f t="shared" si="57"/>
        <v>7.606547443896285</v>
      </c>
      <c r="AX177" s="59">
        <f t="shared" si="57"/>
        <v>7.7455979103011368</v>
      </c>
      <c r="AY177" s="59">
        <f t="shared" si="57"/>
        <v>5.9993413149309882</v>
      </c>
      <c r="AZ177" s="6" t="s">
        <v>154</v>
      </c>
    </row>
    <row r="178" spans="1:52" ht="15" customHeight="1" x14ac:dyDescent="0.25">
      <c r="A178" s="51" t="s">
        <v>61</v>
      </c>
      <c r="B178" s="52" t="s">
        <v>3</v>
      </c>
      <c r="C178" s="53">
        <v>0</v>
      </c>
      <c r="D178" s="53">
        <v>0</v>
      </c>
      <c r="E178" s="53">
        <v>0</v>
      </c>
      <c r="F178" s="53">
        <v>0</v>
      </c>
      <c r="G178" s="53">
        <v>0</v>
      </c>
      <c r="H178" s="53">
        <v>0</v>
      </c>
      <c r="I178" s="53">
        <v>0</v>
      </c>
      <c r="J178" s="53">
        <v>0</v>
      </c>
      <c r="K178" s="53">
        <v>0</v>
      </c>
      <c r="L178" s="53">
        <v>0</v>
      </c>
      <c r="M178" s="53">
        <v>0</v>
      </c>
      <c r="N178" s="53">
        <v>0</v>
      </c>
      <c r="O178" s="53">
        <v>0</v>
      </c>
      <c r="P178" s="53">
        <v>0</v>
      </c>
      <c r="Q178" s="53">
        <v>0</v>
      </c>
      <c r="R178" s="53">
        <v>0</v>
      </c>
      <c r="S178" s="53">
        <v>0</v>
      </c>
      <c r="T178" s="53">
        <v>0</v>
      </c>
      <c r="U178" s="53">
        <v>0</v>
      </c>
      <c r="V178" s="53">
        <v>0</v>
      </c>
      <c r="W178" s="53">
        <v>0</v>
      </c>
      <c r="X178" s="53">
        <v>0</v>
      </c>
      <c r="Y178" s="53">
        <v>0</v>
      </c>
      <c r="Z178" s="53">
        <v>0</v>
      </c>
      <c r="AA178" s="53">
        <v>0</v>
      </c>
      <c r="AB178" s="53">
        <v>0</v>
      </c>
      <c r="AC178" s="53">
        <v>0</v>
      </c>
      <c r="AD178" s="53">
        <v>0</v>
      </c>
      <c r="AE178" s="53">
        <v>0</v>
      </c>
      <c r="AF178" s="53">
        <v>0</v>
      </c>
      <c r="AG178" s="53">
        <v>0</v>
      </c>
      <c r="AH178" s="53">
        <v>0</v>
      </c>
      <c r="AI178" s="53">
        <v>0</v>
      </c>
      <c r="AJ178" s="53">
        <v>0</v>
      </c>
      <c r="AK178" s="53">
        <v>0</v>
      </c>
      <c r="AL178" s="53">
        <v>0</v>
      </c>
      <c r="AM178" s="53">
        <v>0</v>
      </c>
      <c r="AN178" s="53">
        <v>0</v>
      </c>
      <c r="AO178" s="53">
        <v>0</v>
      </c>
      <c r="AP178" s="53">
        <v>0</v>
      </c>
      <c r="AQ178" s="53">
        <v>0</v>
      </c>
      <c r="AR178" s="53">
        <v>0</v>
      </c>
      <c r="AS178" s="53">
        <v>0</v>
      </c>
      <c r="AT178" s="53">
        <v>0</v>
      </c>
      <c r="AU178" s="53">
        <v>0</v>
      </c>
      <c r="AV178" s="53">
        <v>0</v>
      </c>
      <c r="AW178" s="53">
        <v>0</v>
      </c>
      <c r="AX178" s="53">
        <v>0</v>
      </c>
      <c r="AY178" s="53">
        <v>0</v>
      </c>
      <c r="AZ178" s="1"/>
    </row>
    <row r="179" spans="1:52" ht="15" customHeight="1" x14ac:dyDescent="0.25">
      <c r="A179" s="54"/>
      <c r="B179" s="55" t="s">
        <v>2</v>
      </c>
      <c r="C179" s="56">
        <v>1887.21493757134</v>
      </c>
      <c r="D179" s="56">
        <v>1885.33300969377</v>
      </c>
      <c r="E179" s="56">
        <v>1865.04387121894</v>
      </c>
      <c r="F179" s="56">
        <v>1859.1848949314201</v>
      </c>
      <c r="G179" s="56">
        <v>1890.5503990207401</v>
      </c>
      <c r="H179" s="56">
        <v>1885.9424543221401</v>
      </c>
      <c r="I179" s="56">
        <v>1862.4205212603299</v>
      </c>
      <c r="J179" s="56">
        <v>1867.3531726548599</v>
      </c>
      <c r="K179" s="56">
        <v>1903.2702755566002</v>
      </c>
      <c r="L179" s="56">
        <v>1888.0352915621099</v>
      </c>
      <c r="M179" s="56">
        <v>1904.0255274216699</v>
      </c>
      <c r="N179" s="56">
        <v>1928.4850342586601</v>
      </c>
      <c r="O179" s="56">
        <v>1992.96077238369</v>
      </c>
      <c r="P179" s="56">
        <v>2024.6010822927301</v>
      </c>
      <c r="Q179" s="56">
        <v>1967.70192224435</v>
      </c>
      <c r="R179" s="56">
        <v>2005.22087149854</v>
      </c>
      <c r="S179" s="56">
        <v>2060.8351018394201</v>
      </c>
      <c r="T179" s="56">
        <v>2075.6320291448701</v>
      </c>
      <c r="U179" s="56">
        <v>2086.7992941390498</v>
      </c>
      <c r="V179" s="56">
        <v>2032.1853821702098</v>
      </c>
      <c r="W179" s="56">
        <v>2156.2846810114002</v>
      </c>
      <c r="X179" s="56">
        <v>2131.5718771769598</v>
      </c>
      <c r="Y179" s="56">
        <v>2169.6</v>
      </c>
      <c r="Z179" s="56">
        <v>2126.2199999999998</v>
      </c>
      <c r="AA179" s="56">
        <v>2276.1799999999998</v>
      </c>
      <c r="AB179" s="56">
        <v>2275.31</v>
      </c>
      <c r="AC179" s="56">
        <v>2286.9265717202902</v>
      </c>
      <c r="AD179" s="56">
        <v>2332.7932395934099</v>
      </c>
      <c r="AE179" s="56">
        <v>2375.5689954896598</v>
      </c>
      <c r="AF179" s="56">
        <v>2447.1317268970397</v>
      </c>
      <c r="AG179" s="56">
        <v>2346.18285965004</v>
      </c>
      <c r="AH179" s="56">
        <v>2369.4404688882601</v>
      </c>
      <c r="AI179" s="56">
        <v>2385.2769946520702</v>
      </c>
      <c r="AJ179" s="56">
        <v>2419.7245211003701</v>
      </c>
      <c r="AK179" s="56">
        <v>2446.7940426130599</v>
      </c>
      <c r="AL179" s="56">
        <v>2420.7734569957602</v>
      </c>
      <c r="AM179" s="56">
        <v>2492.2683437975797</v>
      </c>
      <c r="AN179" s="56">
        <v>2440.5801808649303</v>
      </c>
      <c r="AO179" s="56">
        <v>2404.4214533535101</v>
      </c>
      <c r="AP179" s="56">
        <v>2480.5190531073099</v>
      </c>
      <c r="AQ179" s="56">
        <v>2520.4055509999998</v>
      </c>
      <c r="AR179" s="56">
        <v>2522.0613880000001</v>
      </c>
      <c r="AS179" s="56">
        <v>2458.8945004184998</v>
      </c>
      <c r="AT179" s="56">
        <v>2460.1815035076597</v>
      </c>
      <c r="AU179" s="56">
        <v>2481.52703997155</v>
      </c>
      <c r="AV179" s="56">
        <v>2489.2644977076002</v>
      </c>
      <c r="AW179" s="56">
        <v>2401.0892158130396</v>
      </c>
      <c r="AX179" s="56">
        <v>2360.3746264864703</v>
      </c>
      <c r="AY179" s="56">
        <v>2447.7713812798602</v>
      </c>
      <c r="AZ179" s="1"/>
    </row>
    <row r="180" spans="1:52" ht="15" customHeight="1" x14ac:dyDescent="0.25">
      <c r="A180" s="57"/>
      <c r="B180" s="58" t="s">
        <v>8</v>
      </c>
      <c r="C180" s="59">
        <f t="shared" ref="C180:AY180" si="58">IF(C178&lt;&gt;"",C178/C179*100,"")</f>
        <v>0</v>
      </c>
      <c r="D180" s="59">
        <f t="shared" si="58"/>
        <v>0</v>
      </c>
      <c r="E180" s="59">
        <f t="shared" si="58"/>
        <v>0</v>
      </c>
      <c r="F180" s="59">
        <f t="shared" si="58"/>
        <v>0</v>
      </c>
      <c r="G180" s="59">
        <f t="shared" si="58"/>
        <v>0</v>
      </c>
      <c r="H180" s="59">
        <f t="shared" si="58"/>
        <v>0</v>
      </c>
      <c r="I180" s="59">
        <f t="shared" si="58"/>
        <v>0</v>
      </c>
      <c r="J180" s="59">
        <f t="shared" si="58"/>
        <v>0</v>
      </c>
      <c r="K180" s="59">
        <f t="shared" si="58"/>
        <v>0</v>
      </c>
      <c r="L180" s="59">
        <f t="shared" si="58"/>
        <v>0</v>
      </c>
      <c r="M180" s="59">
        <f t="shared" si="58"/>
        <v>0</v>
      </c>
      <c r="N180" s="59">
        <f t="shared" si="58"/>
        <v>0</v>
      </c>
      <c r="O180" s="59">
        <f t="shared" si="58"/>
        <v>0</v>
      </c>
      <c r="P180" s="59">
        <f t="shared" si="58"/>
        <v>0</v>
      </c>
      <c r="Q180" s="59">
        <f t="shared" si="58"/>
        <v>0</v>
      </c>
      <c r="R180" s="59">
        <f t="shared" si="58"/>
        <v>0</v>
      </c>
      <c r="S180" s="59">
        <f t="shared" si="58"/>
        <v>0</v>
      </c>
      <c r="T180" s="59">
        <f t="shared" si="58"/>
        <v>0</v>
      </c>
      <c r="U180" s="59">
        <f t="shared" si="58"/>
        <v>0</v>
      </c>
      <c r="V180" s="59">
        <f t="shared" si="58"/>
        <v>0</v>
      </c>
      <c r="W180" s="59">
        <f t="shared" si="58"/>
        <v>0</v>
      </c>
      <c r="X180" s="59">
        <f t="shared" si="58"/>
        <v>0</v>
      </c>
      <c r="Y180" s="59">
        <f t="shared" si="58"/>
        <v>0</v>
      </c>
      <c r="Z180" s="59">
        <f t="shared" si="58"/>
        <v>0</v>
      </c>
      <c r="AA180" s="59">
        <f t="shared" si="58"/>
        <v>0</v>
      </c>
      <c r="AB180" s="59">
        <f t="shared" si="58"/>
        <v>0</v>
      </c>
      <c r="AC180" s="59">
        <f t="shared" si="58"/>
        <v>0</v>
      </c>
      <c r="AD180" s="59">
        <f t="shared" si="58"/>
        <v>0</v>
      </c>
      <c r="AE180" s="59">
        <f t="shared" si="58"/>
        <v>0</v>
      </c>
      <c r="AF180" s="59">
        <f t="shared" si="58"/>
        <v>0</v>
      </c>
      <c r="AG180" s="59">
        <f t="shared" si="58"/>
        <v>0</v>
      </c>
      <c r="AH180" s="59">
        <f t="shared" si="58"/>
        <v>0</v>
      </c>
      <c r="AI180" s="59">
        <f t="shared" si="58"/>
        <v>0</v>
      </c>
      <c r="AJ180" s="59">
        <f t="shared" si="58"/>
        <v>0</v>
      </c>
      <c r="AK180" s="59">
        <f t="shared" si="58"/>
        <v>0</v>
      </c>
      <c r="AL180" s="59">
        <f t="shared" si="58"/>
        <v>0</v>
      </c>
      <c r="AM180" s="59">
        <f t="shared" si="58"/>
        <v>0</v>
      </c>
      <c r="AN180" s="59">
        <f t="shared" si="58"/>
        <v>0</v>
      </c>
      <c r="AO180" s="59">
        <f t="shared" si="58"/>
        <v>0</v>
      </c>
      <c r="AP180" s="59">
        <f t="shared" si="58"/>
        <v>0</v>
      </c>
      <c r="AQ180" s="59">
        <f t="shared" si="58"/>
        <v>0</v>
      </c>
      <c r="AR180" s="59">
        <f t="shared" si="58"/>
        <v>0</v>
      </c>
      <c r="AS180" s="59">
        <f t="shared" si="58"/>
        <v>0</v>
      </c>
      <c r="AT180" s="59">
        <f t="shared" si="58"/>
        <v>0</v>
      </c>
      <c r="AU180" s="59">
        <f t="shared" si="58"/>
        <v>0</v>
      </c>
      <c r="AV180" s="59">
        <f t="shared" si="58"/>
        <v>0</v>
      </c>
      <c r="AW180" s="59">
        <f t="shared" si="58"/>
        <v>0</v>
      </c>
      <c r="AX180" s="59">
        <f t="shared" si="58"/>
        <v>0</v>
      </c>
      <c r="AY180" s="59">
        <f t="shared" si="58"/>
        <v>0</v>
      </c>
      <c r="AZ180" s="6" t="s">
        <v>154</v>
      </c>
    </row>
    <row r="181" spans="1:52" ht="15" customHeight="1" x14ac:dyDescent="0.25">
      <c r="A181" s="51" t="s">
        <v>62</v>
      </c>
      <c r="B181" s="52" t="s">
        <v>3</v>
      </c>
      <c r="C181" s="53">
        <v>3483</v>
      </c>
      <c r="D181" s="53">
        <v>0</v>
      </c>
      <c r="E181" s="53">
        <v>0</v>
      </c>
      <c r="F181" s="53">
        <v>3642</v>
      </c>
      <c r="G181" s="53"/>
      <c r="H181" s="53"/>
      <c r="I181" s="53">
        <v>3038</v>
      </c>
      <c r="J181" s="53">
        <v>0</v>
      </c>
      <c r="K181" s="53">
        <v>0</v>
      </c>
      <c r="L181" s="53">
        <v>3194</v>
      </c>
      <c r="M181" s="53"/>
      <c r="N181" s="53"/>
      <c r="O181" s="53">
        <v>3175</v>
      </c>
      <c r="P181" s="53"/>
      <c r="Q181" s="53"/>
      <c r="R181" s="53">
        <v>3290</v>
      </c>
      <c r="S181" s="53"/>
      <c r="T181" s="53"/>
      <c r="U181" s="53">
        <v>3443</v>
      </c>
      <c r="V181" s="53"/>
      <c r="W181" s="53"/>
      <c r="X181" s="53">
        <v>3098</v>
      </c>
      <c r="Y181" s="53"/>
      <c r="Z181" s="53"/>
      <c r="AA181" s="53">
        <v>2867</v>
      </c>
      <c r="AB181" s="53"/>
      <c r="AC181" s="53"/>
      <c r="AD181" s="53">
        <v>11037</v>
      </c>
      <c r="AE181" s="53"/>
      <c r="AF181" s="53"/>
      <c r="AG181" s="53">
        <v>2642</v>
      </c>
      <c r="AH181" s="53">
        <v>0</v>
      </c>
      <c r="AI181" s="53">
        <v>0</v>
      </c>
      <c r="AJ181" s="53">
        <v>2109</v>
      </c>
      <c r="AK181" s="53"/>
      <c r="AL181" s="53"/>
      <c r="AM181" s="53">
        <v>2148</v>
      </c>
      <c r="AN181" s="53"/>
      <c r="AO181" s="53"/>
      <c r="AP181" s="53">
        <v>2183</v>
      </c>
      <c r="AQ181" s="53"/>
      <c r="AR181" s="53"/>
      <c r="AS181" s="53">
        <v>4788</v>
      </c>
      <c r="AT181" s="53"/>
      <c r="AU181" s="53"/>
      <c r="AV181" s="53">
        <v>4862.9813664596268</v>
      </c>
      <c r="AW181" s="53"/>
      <c r="AX181" s="53"/>
      <c r="AY181" s="53"/>
      <c r="AZ181" s="1"/>
    </row>
    <row r="182" spans="1:52" ht="15" customHeight="1" x14ac:dyDescent="0.25">
      <c r="A182" s="54"/>
      <c r="B182" s="55" t="s">
        <v>2</v>
      </c>
      <c r="C182" s="56">
        <v>51860</v>
      </c>
      <c r="D182" s="56">
        <v>54394</v>
      </c>
      <c r="E182" s="56">
        <v>55313</v>
      </c>
      <c r="F182" s="56">
        <v>57348</v>
      </c>
      <c r="G182" s="56">
        <v>57401</v>
      </c>
      <c r="H182" s="56">
        <v>57828</v>
      </c>
      <c r="I182" s="56">
        <v>56911</v>
      </c>
      <c r="J182" s="56">
        <v>58720</v>
      </c>
      <c r="K182" s="56">
        <v>57649</v>
      </c>
      <c r="L182" s="56">
        <v>59627</v>
      </c>
      <c r="M182" s="56">
        <v>59320</v>
      </c>
      <c r="N182" s="56">
        <v>59842</v>
      </c>
      <c r="O182" s="56">
        <v>58288</v>
      </c>
      <c r="P182" s="56">
        <v>59644</v>
      </c>
      <c r="Q182" s="56">
        <v>61643</v>
      </c>
      <c r="R182" s="56">
        <v>63026</v>
      </c>
      <c r="S182" s="56">
        <v>64154</v>
      </c>
      <c r="T182" s="56">
        <v>63517</v>
      </c>
      <c r="U182" s="56">
        <v>64940</v>
      </c>
      <c r="V182" s="56">
        <v>64196</v>
      </c>
      <c r="W182" s="56">
        <v>63237</v>
      </c>
      <c r="X182" s="56">
        <v>66969</v>
      </c>
      <c r="Y182" s="56">
        <v>67139</v>
      </c>
      <c r="Z182" s="56">
        <v>66683</v>
      </c>
      <c r="AA182" s="56">
        <v>64794</v>
      </c>
      <c r="AB182" s="56">
        <v>65807</v>
      </c>
      <c r="AC182" s="56">
        <v>66469</v>
      </c>
      <c r="AD182" s="56">
        <v>65821</v>
      </c>
      <c r="AE182" s="56">
        <v>68207</v>
      </c>
      <c r="AF182" s="56">
        <v>66715</v>
      </c>
      <c r="AG182" s="56">
        <v>65419</v>
      </c>
      <c r="AH182" s="56">
        <v>65326</v>
      </c>
      <c r="AI182" s="56">
        <v>63196</v>
      </c>
      <c r="AJ182" s="56">
        <v>61118</v>
      </c>
      <c r="AK182" s="56">
        <v>62020</v>
      </c>
      <c r="AL182" s="56">
        <v>59665</v>
      </c>
      <c r="AM182" s="56">
        <v>57452</v>
      </c>
      <c r="AN182" s="56">
        <v>59622</v>
      </c>
      <c r="AO182" s="56">
        <v>59423</v>
      </c>
      <c r="AP182" s="56">
        <v>63194</v>
      </c>
      <c r="AQ182" s="56">
        <v>62485</v>
      </c>
      <c r="AR182" s="56">
        <v>62751</v>
      </c>
      <c r="AS182" s="56">
        <v>62421</v>
      </c>
      <c r="AT182" s="56">
        <v>62461.240063827092</v>
      </c>
      <c r="AU182" s="56">
        <v>63432.633234393761</v>
      </c>
      <c r="AV182" s="56">
        <v>62945.217391304344</v>
      </c>
      <c r="AW182" s="56">
        <v>62274.42424242424</v>
      </c>
      <c r="AX182" s="56">
        <v>61600.093849816032</v>
      </c>
      <c r="AY182" s="56"/>
      <c r="AZ182" s="1"/>
    </row>
    <row r="183" spans="1:52" ht="15" customHeight="1" x14ac:dyDescent="0.25">
      <c r="A183" s="57"/>
      <c r="B183" s="58" t="s">
        <v>8</v>
      </c>
      <c r="C183" s="59">
        <f t="shared" ref="C183:AS183" si="59">IF(C181&lt;&gt;"",C181/C182*100,"")</f>
        <v>6.7161588893173931</v>
      </c>
      <c r="D183" s="59">
        <f t="shared" si="59"/>
        <v>0</v>
      </c>
      <c r="E183" s="59">
        <f t="shared" si="59"/>
        <v>0</v>
      </c>
      <c r="F183" s="59">
        <f t="shared" si="59"/>
        <v>6.3507009834693458</v>
      </c>
      <c r="G183" s="59" t="str">
        <f t="shared" si="59"/>
        <v/>
      </c>
      <c r="H183" s="59" t="str">
        <f t="shared" si="59"/>
        <v/>
      </c>
      <c r="I183" s="59">
        <f t="shared" si="59"/>
        <v>5.3381595825060186</v>
      </c>
      <c r="J183" s="59">
        <f t="shared" si="59"/>
        <v>0</v>
      </c>
      <c r="K183" s="59">
        <f t="shared" si="59"/>
        <v>0</v>
      </c>
      <c r="L183" s="59">
        <f t="shared" si="59"/>
        <v>5.3566337397487711</v>
      </c>
      <c r="M183" s="59" t="str">
        <f t="shared" si="59"/>
        <v/>
      </c>
      <c r="N183" s="59" t="str">
        <f t="shared" si="59"/>
        <v/>
      </c>
      <c r="O183" s="59">
        <f t="shared" si="59"/>
        <v>5.4470903101839143</v>
      </c>
      <c r="P183" s="59" t="str">
        <f t="shared" si="59"/>
        <v/>
      </c>
      <c r="Q183" s="59" t="str">
        <f t="shared" si="59"/>
        <v/>
      </c>
      <c r="R183" s="59">
        <f t="shared" si="59"/>
        <v>5.2200679084822132</v>
      </c>
      <c r="S183" s="59" t="str">
        <f t="shared" si="59"/>
        <v/>
      </c>
      <c r="T183" s="59" t="str">
        <f t="shared" si="59"/>
        <v/>
      </c>
      <c r="U183" s="59">
        <f t="shared" si="59"/>
        <v>5.3018170619032956</v>
      </c>
      <c r="V183" s="59" t="str">
        <f t="shared" si="59"/>
        <v/>
      </c>
      <c r="W183" s="59" t="str">
        <f t="shared" si="59"/>
        <v/>
      </c>
      <c r="X183" s="59">
        <f t="shared" si="59"/>
        <v>4.6260209947886333</v>
      </c>
      <c r="Y183" s="59" t="str">
        <f t="shared" si="59"/>
        <v/>
      </c>
      <c r="Z183" s="59" t="str">
        <f t="shared" si="59"/>
        <v/>
      </c>
      <c r="AA183" s="59">
        <f t="shared" si="59"/>
        <v>4.4247924190511467</v>
      </c>
      <c r="AB183" s="59" t="str">
        <f t="shared" si="59"/>
        <v/>
      </c>
      <c r="AC183" s="59" t="str">
        <f t="shared" si="59"/>
        <v/>
      </c>
      <c r="AD183" s="59">
        <f t="shared" si="59"/>
        <v>16.768204676319108</v>
      </c>
      <c r="AE183" s="59" t="str">
        <f t="shared" si="59"/>
        <v/>
      </c>
      <c r="AF183" s="59" t="str">
        <f t="shared" si="59"/>
        <v/>
      </c>
      <c r="AG183" s="59">
        <f t="shared" si="59"/>
        <v>4.038582063314939</v>
      </c>
      <c r="AH183" s="59">
        <f t="shared" si="59"/>
        <v>0</v>
      </c>
      <c r="AI183" s="59">
        <f t="shared" si="59"/>
        <v>0</v>
      </c>
      <c r="AJ183" s="59">
        <f t="shared" si="59"/>
        <v>3.4507019208743746</v>
      </c>
      <c r="AK183" s="59" t="str">
        <f t="shared" si="59"/>
        <v/>
      </c>
      <c r="AL183" s="59" t="str">
        <f t="shared" si="59"/>
        <v/>
      </c>
      <c r="AM183" s="59">
        <f t="shared" si="59"/>
        <v>3.7387732367889717</v>
      </c>
      <c r="AN183" s="59" t="str">
        <f t="shared" si="59"/>
        <v/>
      </c>
      <c r="AO183" s="59" t="str">
        <f t="shared" si="59"/>
        <v/>
      </c>
      <c r="AP183" s="59">
        <f t="shared" si="59"/>
        <v>3.4544418773934238</v>
      </c>
      <c r="AQ183" s="59" t="str">
        <f t="shared" si="59"/>
        <v/>
      </c>
      <c r="AR183" s="59" t="str">
        <f t="shared" si="59"/>
        <v/>
      </c>
      <c r="AS183" s="59">
        <f t="shared" si="59"/>
        <v>7.6704955063199884</v>
      </c>
      <c r="AT183" s="59"/>
      <c r="AU183" s="59"/>
      <c r="AV183" s="59">
        <f>IF(AV181&lt;&gt;"",AV181/AV182*100,"")</f>
        <v>7.7257360733675533</v>
      </c>
      <c r="AW183" s="59"/>
      <c r="AX183" s="59"/>
      <c r="AY183" s="59"/>
      <c r="AZ183" s="6" t="s">
        <v>156</v>
      </c>
    </row>
    <row r="184" spans="1:52" ht="15" customHeight="1" x14ac:dyDescent="0.25">
      <c r="A184" s="51" t="s">
        <v>63</v>
      </c>
      <c r="B184" s="52" t="s">
        <v>3</v>
      </c>
      <c r="C184" s="53">
        <v>4970</v>
      </c>
      <c r="D184" s="53"/>
      <c r="E184" s="53">
        <v>5058</v>
      </c>
      <c r="F184" s="53">
        <v>5119</v>
      </c>
      <c r="G184" s="53">
        <v>5224</v>
      </c>
      <c r="H184" s="53"/>
      <c r="I184" s="53">
        <v>5197</v>
      </c>
      <c r="J184" s="53">
        <v>5173</v>
      </c>
      <c r="K184" s="53">
        <v>5129</v>
      </c>
      <c r="L184" s="53">
        <v>5319</v>
      </c>
      <c r="M184" s="53">
        <v>5389</v>
      </c>
      <c r="N184" s="53">
        <v>5252</v>
      </c>
      <c r="O184" s="53">
        <v>5200</v>
      </c>
      <c r="P184" s="53">
        <v>5106</v>
      </c>
      <c r="Q184" s="53">
        <v>5053</v>
      </c>
      <c r="R184" s="53">
        <v>5206</v>
      </c>
      <c r="S184" s="53">
        <v>5128</v>
      </c>
      <c r="T184" s="53">
        <v>5103</v>
      </c>
      <c r="U184" s="53">
        <v>4963</v>
      </c>
      <c r="V184" s="53">
        <v>4905</v>
      </c>
      <c r="W184" s="53">
        <v>4944</v>
      </c>
      <c r="X184" s="53">
        <v>4715</v>
      </c>
      <c r="Y184" s="53">
        <v>4722</v>
      </c>
      <c r="Z184" s="53">
        <v>4347</v>
      </c>
      <c r="AA184" s="53">
        <v>3746</v>
      </c>
      <c r="AB184" s="53">
        <v>3368</v>
      </c>
      <c r="AC184" s="53">
        <v>3167</v>
      </c>
      <c r="AD184" s="53">
        <v>2933</v>
      </c>
      <c r="AE184" s="53">
        <v>2587</v>
      </c>
      <c r="AF184" s="53">
        <v>3097</v>
      </c>
      <c r="AG184" s="53">
        <v>3017</v>
      </c>
      <c r="AH184" s="53">
        <v>3017</v>
      </c>
      <c r="AI184" s="53">
        <v>3476</v>
      </c>
      <c r="AJ184" s="53">
        <v>3422</v>
      </c>
      <c r="AK184" s="53">
        <v>2614</v>
      </c>
      <c r="AL184" s="53">
        <v>2600</v>
      </c>
      <c r="AM184" s="53">
        <v>2433</v>
      </c>
      <c r="AN184" s="53">
        <v>1552</v>
      </c>
      <c r="AO184" s="53">
        <v>1847</v>
      </c>
      <c r="AP184" s="53">
        <v>1905</v>
      </c>
      <c r="AQ184" s="53">
        <v>1875</v>
      </c>
      <c r="AR184" s="53">
        <v>1852</v>
      </c>
      <c r="AS184" s="53">
        <v>1632</v>
      </c>
      <c r="AT184" s="53">
        <v>1680</v>
      </c>
      <c r="AU184" s="53">
        <v>1647</v>
      </c>
      <c r="AV184" s="53">
        <v>335</v>
      </c>
      <c r="AW184" s="53">
        <v>330</v>
      </c>
      <c r="AX184" s="53">
        <v>324</v>
      </c>
      <c r="AY184" s="53">
        <v>0</v>
      </c>
      <c r="AZ184" s="1"/>
    </row>
    <row r="185" spans="1:52" ht="15" customHeight="1" x14ac:dyDescent="0.25">
      <c r="A185" s="54"/>
      <c r="B185" s="55" t="s">
        <v>2</v>
      </c>
      <c r="C185" s="56">
        <v>63471</v>
      </c>
      <c r="D185" s="56"/>
      <c r="E185" s="56">
        <v>67113</v>
      </c>
      <c r="F185" s="56">
        <v>67399</v>
      </c>
      <c r="G185" s="56">
        <v>67743</v>
      </c>
      <c r="H185" s="56"/>
      <c r="I185" s="56">
        <v>66155</v>
      </c>
      <c r="J185" s="56">
        <v>67143</v>
      </c>
      <c r="K185" s="56">
        <v>66159</v>
      </c>
      <c r="L185" s="56">
        <v>66234</v>
      </c>
      <c r="M185" s="56">
        <v>65871</v>
      </c>
      <c r="N185" s="56">
        <v>65741</v>
      </c>
      <c r="O185" s="56">
        <v>65128</v>
      </c>
      <c r="P185" s="56">
        <v>64581</v>
      </c>
      <c r="Q185" s="56">
        <v>64645</v>
      </c>
      <c r="R185" s="56">
        <v>64416</v>
      </c>
      <c r="S185" s="56">
        <v>64209</v>
      </c>
      <c r="T185" s="56">
        <v>64135</v>
      </c>
      <c r="U185" s="56">
        <v>64099</v>
      </c>
      <c r="V185" s="56">
        <v>65002</v>
      </c>
      <c r="W185" s="56">
        <v>64317</v>
      </c>
      <c r="X185" s="56">
        <v>63918</v>
      </c>
      <c r="Y185" s="56">
        <v>62997</v>
      </c>
      <c r="Z185" s="56">
        <v>62714</v>
      </c>
      <c r="AA185" s="56">
        <v>61775</v>
      </c>
      <c r="AB185" s="56">
        <v>62102</v>
      </c>
      <c r="AC185" s="56">
        <v>61373</v>
      </c>
      <c r="AD185" s="56">
        <v>60810</v>
      </c>
      <c r="AE185" s="56">
        <v>61131</v>
      </c>
      <c r="AF185" s="56">
        <v>59904</v>
      </c>
      <c r="AG185" s="56">
        <v>59495</v>
      </c>
      <c r="AH185" s="56">
        <v>59202</v>
      </c>
      <c r="AI185" s="56">
        <v>59991</v>
      </c>
      <c r="AJ185" s="56">
        <v>60910</v>
      </c>
      <c r="AK185" s="56">
        <v>61637</v>
      </c>
      <c r="AL185" s="56">
        <v>61660</v>
      </c>
      <c r="AM185" s="56">
        <v>60962</v>
      </c>
      <c r="AN185" s="56">
        <v>59451</v>
      </c>
      <c r="AO185" s="56">
        <v>59729</v>
      </c>
      <c r="AP185" s="56">
        <v>60853</v>
      </c>
      <c r="AQ185" s="56">
        <v>60865</v>
      </c>
      <c r="AR185" s="56">
        <v>60091</v>
      </c>
      <c r="AS185" s="56">
        <v>59029</v>
      </c>
      <c r="AT185" s="56">
        <v>60569</v>
      </c>
      <c r="AU185" s="56">
        <v>61257</v>
      </c>
      <c r="AV185" s="56">
        <v>61030</v>
      </c>
      <c r="AW185" s="56">
        <v>61466</v>
      </c>
      <c r="AX185" s="56">
        <v>60822</v>
      </c>
      <c r="AY185" s="56">
        <v>61146</v>
      </c>
      <c r="AZ185" s="1"/>
    </row>
    <row r="186" spans="1:52" ht="15" customHeight="1" x14ac:dyDescent="0.25">
      <c r="A186" s="57"/>
      <c r="B186" s="58" t="s">
        <v>8</v>
      </c>
      <c r="C186" s="59">
        <f t="shared" ref="C186:AY186" si="60">IF(C184&lt;&gt;"",C184/C185*100,"")</f>
        <v>7.8303477178553988</v>
      </c>
      <c r="D186" s="59" t="str">
        <f t="shared" si="60"/>
        <v/>
      </c>
      <c r="E186" s="59">
        <f t="shared" si="60"/>
        <v>7.5365428456483832</v>
      </c>
      <c r="F186" s="59">
        <f t="shared" si="60"/>
        <v>7.5950681760856984</v>
      </c>
      <c r="G186" s="59">
        <f t="shared" si="60"/>
        <v>7.7114978669382817</v>
      </c>
      <c r="H186" s="59" t="str">
        <f t="shared" si="60"/>
        <v/>
      </c>
      <c r="I186" s="59">
        <f t="shared" si="60"/>
        <v>7.8557932129090773</v>
      </c>
      <c r="J186" s="59">
        <f t="shared" si="60"/>
        <v>7.7044516926559723</v>
      </c>
      <c r="K186" s="59">
        <f t="shared" si="60"/>
        <v>7.7525355582762749</v>
      </c>
      <c r="L186" s="59">
        <f t="shared" si="60"/>
        <v>8.0306187154633566</v>
      </c>
      <c r="M186" s="59">
        <f t="shared" si="60"/>
        <v>8.1811419289216794</v>
      </c>
      <c r="N186" s="59">
        <f t="shared" si="60"/>
        <v>7.9889262408542621</v>
      </c>
      <c r="O186" s="59">
        <f t="shared" si="60"/>
        <v>7.9842771158334349</v>
      </c>
      <c r="P186" s="59">
        <f t="shared" si="60"/>
        <v>7.9063501649091847</v>
      </c>
      <c r="Q186" s="59">
        <f t="shared" si="60"/>
        <v>7.8165364684043626</v>
      </c>
      <c r="R186" s="59">
        <f t="shared" si="60"/>
        <v>8.0818430203676108</v>
      </c>
      <c r="S186" s="59">
        <f t="shared" si="60"/>
        <v>7.9864193493124009</v>
      </c>
      <c r="T186" s="59">
        <f t="shared" si="60"/>
        <v>7.9566539331098456</v>
      </c>
      <c r="U186" s="59">
        <f t="shared" si="60"/>
        <v>7.7427104947035055</v>
      </c>
      <c r="V186" s="59">
        <f t="shared" si="60"/>
        <v>7.5459216639488016</v>
      </c>
      <c r="W186" s="59">
        <f t="shared" si="60"/>
        <v>7.6869256961612011</v>
      </c>
      <c r="X186" s="59">
        <f t="shared" si="60"/>
        <v>7.3766388184861853</v>
      </c>
      <c r="Y186" s="59">
        <f t="shared" si="60"/>
        <v>7.4955950283346828</v>
      </c>
      <c r="Z186" s="59">
        <f t="shared" si="60"/>
        <v>6.931466658162452</v>
      </c>
      <c r="AA186" s="59">
        <f t="shared" si="60"/>
        <v>6.0639417239983811</v>
      </c>
      <c r="AB186" s="59">
        <f t="shared" si="60"/>
        <v>5.4233358023896177</v>
      </c>
      <c r="AC186" s="59">
        <f t="shared" si="60"/>
        <v>5.1602496211689175</v>
      </c>
      <c r="AD186" s="59">
        <f t="shared" si="60"/>
        <v>4.8232198651537574</v>
      </c>
      <c r="AE186" s="59">
        <f t="shared" si="60"/>
        <v>4.2318954376666502</v>
      </c>
      <c r="AF186" s="59">
        <f t="shared" si="60"/>
        <v>5.1699385683760681</v>
      </c>
      <c r="AG186" s="59">
        <f t="shared" si="60"/>
        <v>5.0710143709555426</v>
      </c>
      <c r="AH186" s="59">
        <f t="shared" si="60"/>
        <v>5.096111617850748</v>
      </c>
      <c r="AI186" s="59">
        <f t="shared" si="60"/>
        <v>5.7942024637028888</v>
      </c>
      <c r="AJ186" s="59">
        <f t="shared" si="60"/>
        <v>5.6181251026104082</v>
      </c>
      <c r="AK186" s="59">
        <f t="shared" si="60"/>
        <v>4.240959164138423</v>
      </c>
      <c r="AL186" s="59">
        <f t="shared" si="60"/>
        <v>4.2166720726565039</v>
      </c>
      <c r="AM186" s="59">
        <f t="shared" si="60"/>
        <v>3.9910107936091337</v>
      </c>
      <c r="AN186" s="59">
        <f t="shared" si="60"/>
        <v>2.6105532287093571</v>
      </c>
      <c r="AO186" s="59">
        <f t="shared" si="60"/>
        <v>3.0923002226724039</v>
      </c>
      <c r="AP186" s="59">
        <f t="shared" si="60"/>
        <v>3.1304947989417116</v>
      </c>
      <c r="AQ186" s="59">
        <f t="shared" si="60"/>
        <v>3.0805881869711658</v>
      </c>
      <c r="AR186" s="59">
        <f t="shared" si="60"/>
        <v>3.081992311660648</v>
      </c>
      <c r="AS186" s="59">
        <f t="shared" si="60"/>
        <v>2.7647427535618085</v>
      </c>
      <c r="AT186" s="59">
        <f t="shared" si="60"/>
        <v>2.7736961151744293</v>
      </c>
      <c r="AU186" s="59">
        <f t="shared" si="60"/>
        <v>2.6886723150007343</v>
      </c>
      <c r="AV186" s="59">
        <f t="shared" si="60"/>
        <v>0.54891037194822212</v>
      </c>
      <c r="AW186" s="59">
        <f t="shared" si="60"/>
        <v>0.53688217876549638</v>
      </c>
      <c r="AX186" s="59">
        <f t="shared" si="60"/>
        <v>0.53270198283515835</v>
      </c>
      <c r="AY186" s="59">
        <f t="shared" si="60"/>
        <v>0</v>
      </c>
      <c r="AZ186" s="6" t="s">
        <v>154</v>
      </c>
    </row>
    <row r="187" spans="1:52" ht="15" customHeight="1" x14ac:dyDescent="0.25">
      <c r="A187" s="51" t="s">
        <v>64</v>
      </c>
      <c r="B187" s="52" t="s">
        <v>3</v>
      </c>
      <c r="C187" s="53">
        <v>2676.89</v>
      </c>
      <c r="D187" s="53"/>
      <c r="E187" s="53"/>
      <c r="F187" s="53">
        <v>2921.04</v>
      </c>
      <c r="G187" s="53"/>
      <c r="H187" s="53"/>
      <c r="I187" s="53">
        <v>2643.3</v>
      </c>
      <c r="J187" s="53"/>
      <c r="K187" s="53"/>
      <c r="L187" s="53">
        <v>2846.3</v>
      </c>
      <c r="M187" s="53"/>
      <c r="N187" s="53"/>
      <c r="O187" s="53">
        <v>2748.7687341199999</v>
      </c>
      <c r="P187" s="53"/>
      <c r="Q187" s="53"/>
      <c r="R187" s="53">
        <v>2850.45</v>
      </c>
      <c r="S187" s="53">
        <v>0</v>
      </c>
      <c r="T187" s="53">
        <v>0</v>
      </c>
      <c r="U187" s="53">
        <v>2952.5267805799999</v>
      </c>
      <c r="V187" s="53">
        <v>0</v>
      </c>
      <c r="W187" s="53">
        <v>0</v>
      </c>
      <c r="X187" s="53">
        <v>2782.28</v>
      </c>
      <c r="Y187" s="53"/>
      <c r="Z187" s="53"/>
      <c r="AA187" s="53">
        <v>2675.58</v>
      </c>
      <c r="AB187" s="53">
        <v>0</v>
      </c>
      <c r="AC187" s="53">
        <v>0</v>
      </c>
      <c r="AD187" s="53">
        <v>2518.6316299999999</v>
      </c>
      <c r="AE187" s="53">
        <v>0</v>
      </c>
      <c r="AF187" s="53">
        <v>0</v>
      </c>
      <c r="AG187" s="53">
        <v>2524.89</v>
      </c>
      <c r="AH187" s="53">
        <v>0</v>
      </c>
      <c r="AI187" s="53">
        <v>0</v>
      </c>
      <c r="AJ187" s="53">
        <v>2345.96665923</v>
      </c>
      <c r="AK187" s="53">
        <v>0</v>
      </c>
      <c r="AL187" s="53">
        <v>0</v>
      </c>
      <c r="AM187" s="53">
        <v>2432.8000000000002</v>
      </c>
      <c r="AN187" s="53">
        <v>0</v>
      </c>
      <c r="AO187" s="53">
        <v>0</v>
      </c>
      <c r="AP187" s="53">
        <v>2491.4299999999998</v>
      </c>
      <c r="AQ187" s="53">
        <v>0</v>
      </c>
      <c r="AR187" s="53">
        <v>0</v>
      </c>
      <c r="AS187" s="53">
        <v>2473.37</v>
      </c>
      <c r="AT187" s="53">
        <v>0</v>
      </c>
      <c r="AU187" s="53">
        <v>0</v>
      </c>
      <c r="AV187" s="53">
        <v>2581.62</v>
      </c>
      <c r="AW187" s="53">
        <v>0</v>
      </c>
      <c r="AX187" s="53">
        <v>0</v>
      </c>
      <c r="AY187" s="53">
        <v>2430.29</v>
      </c>
      <c r="AZ187" s="1"/>
    </row>
    <row r="188" spans="1:52" ht="15" customHeight="1" x14ac:dyDescent="0.25">
      <c r="A188" s="54"/>
      <c r="B188" s="55" t="s">
        <v>2</v>
      </c>
      <c r="C188" s="56">
        <v>83831.360000000001</v>
      </c>
      <c r="D188" s="56">
        <v>85273.600000000006</v>
      </c>
      <c r="E188" s="56">
        <v>83623.320000000007</v>
      </c>
      <c r="F188" s="56">
        <v>83950.71</v>
      </c>
      <c r="G188" s="56">
        <v>83213.279999999999</v>
      </c>
      <c r="H188" s="56">
        <v>81967</v>
      </c>
      <c r="I188" s="56">
        <v>81255.48067253</v>
      </c>
      <c r="J188" s="56">
        <v>83172.115087330007</v>
      </c>
      <c r="K188" s="56">
        <v>82891.279233339999</v>
      </c>
      <c r="L188" s="56">
        <v>83507.320000000007</v>
      </c>
      <c r="M188" s="56">
        <v>83607.44</v>
      </c>
      <c r="N188" s="56">
        <v>83572.1059847</v>
      </c>
      <c r="O188" s="56">
        <v>83187.043357479997</v>
      </c>
      <c r="P188" s="56">
        <v>79509.836804799997</v>
      </c>
      <c r="Q188" s="56">
        <v>80539.631028920005</v>
      </c>
      <c r="R188" s="56">
        <v>79645.231926339999</v>
      </c>
      <c r="S188" s="56">
        <v>79844.219783100008</v>
      </c>
      <c r="T188" s="56">
        <v>80242.197576279999</v>
      </c>
      <c r="U188" s="56">
        <v>80733.30921847999</v>
      </c>
      <c r="V188" s="56">
        <v>80644.220172490008</v>
      </c>
      <c r="W188" s="56">
        <v>80872.789999999994</v>
      </c>
      <c r="X188" s="56">
        <v>79556.91</v>
      </c>
      <c r="Y188" s="56">
        <v>79409.2</v>
      </c>
      <c r="Z188" s="56">
        <v>78679.009999999995</v>
      </c>
      <c r="AA188" s="56">
        <v>79540.59</v>
      </c>
      <c r="AB188" s="56">
        <v>80715.990199979991</v>
      </c>
      <c r="AC188" s="56">
        <v>80837.01364628</v>
      </c>
      <c r="AD188" s="56">
        <v>80458.512399159998</v>
      </c>
      <c r="AE188" s="56">
        <v>80850.119934300004</v>
      </c>
      <c r="AF188" s="56">
        <v>80405.040576179992</v>
      </c>
      <c r="AG188" s="56">
        <v>80644.257659220006</v>
      </c>
      <c r="AH188" s="56">
        <v>80332.382666139994</v>
      </c>
      <c r="AI188" s="56">
        <v>80255.430547119991</v>
      </c>
      <c r="AJ188" s="56">
        <v>80550.51314760001</v>
      </c>
      <c r="AK188" s="56">
        <v>81097.822131540001</v>
      </c>
      <c r="AL188" s="56">
        <v>80173.193024849999</v>
      </c>
      <c r="AM188" s="56">
        <v>80666.863371800006</v>
      </c>
      <c r="AN188" s="56">
        <v>80692.430002359994</v>
      </c>
      <c r="AO188" s="56">
        <v>81877.594039999996</v>
      </c>
      <c r="AP188" s="56">
        <v>82977.035984000002</v>
      </c>
      <c r="AQ188" s="56">
        <v>83736.267426000006</v>
      </c>
      <c r="AR188" s="56">
        <v>82927.199999999997</v>
      </c>
      <c r="AS188" s="56">
        <v>85284.318324630003</v>
      </c>
      <c r="AT188" s="56">
        <v>85506.227793149999</v>
      </c>
      <c r="AU188" s="56">
        <v>85791.979065960011</v>
      </c>
      <c r="AV188" s="56">
        <v>86139.109264850005</v>
      </c>
      <c r="AW188" s="56">
        <v>85105.775423030005</v>
      </c>
      <c r="AX188" s="56">
        <v>81451.073332960004</v>
      </c>
      <c r="AY188" s="56">
        <v>80691.786823140006</v>
      </c>
      <c r="AZ188" s="1"/>
    </row>
    <row r="189" spans="1:52" ht="15" customHeight="1" x14ac:dyDescent="0.25">
      <c r="A189" s="57"/>
      <c r="B189" s="58" t="s">
        <v>8</v>
      </c>
      <c r="C189" s="59">
        <f t="shared" ref="C189:AY189" si="61">IF(C187&lt;&gt;"",C187/C188*100,"")</f>
        <v>3.1931845075637568</v>
      </c>
      <c r="D189" s="59" t="str">
        <f t="shared" si="61"/>
        <v/>
      </c>
      <c r="E189" s="59" t="str">
        <f t="shared" si="61"/>
        <v/>
      </c>
      <c r="F189" s="59">
        <f t="shared" si="61"/>
        <v>3.4794702748791519</v>
      </c>
      <c r="G189" s="59" t="str">
        <f t="shared" si="61"/>
        <v/>
      </c>
      <c r="H189" s="59" t="str">
        <f t="shared" si="61"/>
        <v/>
      </c>
      <c r="I189" s="59">
        <f t="shared" si="61"/>
        <v>3.2530728735121728</v>
      </c>
      <c r="J189" s="59" t="str">
        <f t="shared" si="61"/>
        <v/>
      </c>
      <c r="K189" s="59" t="str">
        <f t="shared" si="61"/>
        <v/>
      </c>
      <c r="L189" s="59">
        <f t="shared" si="61"/>
        <v>3.4084437148743367</v>
      </c>
      <c r="M189" s="59" t="str">
        <f t="shared" si="61"/>
        <v/>
      </c>
      <c r="N189" s="59" t="str">
        <f t="shared" si="61"/>
        <v/>
      </c>
      <c r="O189" s="59">
        <f t="shared" si="61"/>
        <v>3.3043231531955111</v>
      </c>
      <c r="P189" s="59" t="str">
        <f t="shared" si="61"/>
        <v/>
      </c>
      <c r="Q189" s="59" t="str">
        <f t="shared" si="61"/>
        <v/>
      </c>
      <c r="R189" s="59">
        <f t="shared" si="61"/>
        <v>3.5789336424260054</v>
      </c>
      <c r="S189" s="59">
        <f t="shared" si="61"/>
        <v>0</v>
      </c>
      <c r="T189" s="59">
        <f t="shared" si="61"/>
        <v>0</v>
      </c>
      <c r="U189" s="59">
        <f t="shared" si="61"/>
        <v>3.6571358329805239</v>
      </c>
      <c r="V189" s="59">
        <f t="shared" si="61"/>
        <v>0</v>
      </c>
      <c r="W189" s="59">
        <f t="shared" si="61"/>
        <v>0</v>
      </c>
      <c r="X189" s="59">
        <f t="shared" si="61"/>
        <v>3.4972197889535934</v>
      </c>
      <c r="Y189" s="59" t="str">
        <f t="shared" si="61"/>
        <v/>
      </c>
      <c r="Z189" s="59" t="str">
        <f t="shared" si="61"/>
        <v/>
      </c>
      <c r="AA189" s="59">
        <f t="shared" si="61"/>
        <v>3.3637919960110931</v>
      </c>
      <c r="AB189" s="59">
        <f t="shared" si="61"/>
        <v>0</v>
      </c>
      <c r="AC189" s="59">
        <f t="shared" si="61"/>
        <v>0</v>
      </c>
      <c r="AD189" s="59">
        <f t="shared" si="61"/>
        <v>3.1303482439557198</v>
      </c>
      <c r="AE189" s="59">
        <f t="shared" si="61"/>
        <v>0</v>
      </c>
      <c r="AF189" s="59">
        <f t="shared" si="61"/>
        <v>0</v>
      </c>
      <c r="AG189" s="59">
        <f t="shared" si="61"/>
        <v>3.1308986818001054</v>
      </c>
      <c r="AH189" s="59">
        <f t="shared" si="61"/>
        <v>0</v>
      </c>
      <c r="AI189" s="59">
        <f t="shared" si="61"/>
        <v>0</v>
      </c>
      <c r="AJ189" s="59">
        <f t="shared" si="61"/>
        <v>2.9124167774465604</v>
      </c>
      <c r="AK189" s="59">
        <f t="shared" si="61"/>
        <v>0</v>
      </c>
      <c r="AL189" s="59">
        <f t="shared" si="61"/>
        <v>0</v>
      </c>
      <c r="AM189" s="59">
        <f t="shared" si="61"/>
        <v>3.0158604144393601</v>
      </c>
      <c r="AN189" s="59">
        <f t="shared" si="61"/>
        <v>0</v>
      </c>
      <c r="AO189" s="59">
        <f t="shared" si="61"/>
        <v>0</v>
      </c>
      <c r="AP189" s="59">
        <f t="shared" si="61"/>
        <v>3.0025536227642649</v>
      </c>
      <c r="AQ189" s="59">
        <f t="shared" si="61"/>
        <v>0</v>
      </c>
      <c r="AR189" s="59">
        <f t="shared" si="61"/>
        <v>0</v>
      </c>
      <c r="AS189" s="59">
        <f t="shared" si="61"/>
        <v>2.9001462972187397</v>
      </c>
      <c r="AT189" s="59">
        <f t="shared" si="61"/>
        <v>0</v>
      </c>
      <c r="AU189" s="59">
        <f t="shared" si="61"/>
        <v>0</v>
      </c>
      <c r="AV189" s="59">
        <f t="shared" si="61"/>
        <v>2.9970358667888592</v>
      </c>
      <c r="AW189" s="59">
        <f t="shared" si="61"/>
        <v>0</v>
      </c>
      <c r="AX189" s="59">
        <f t="shared" si="61"/>
        <v>0</v>
      </c>
      <c r="AY189" s="59">
        <f t="shared" si="61"/>
        <v>3.0118182973524945</v>
      </c>
      <c r="AZ189" s="6" t="s">
        <v>154</v>
      </c>
    </row>
    <row r="190" spans="1:52" ht="15" customHeight="1" x14ac:dyDescent="0.25">
      <c r="A190" s="51" t="s">
        <v>65</v>
      </c>
      <c r="B190" s="52" t="s">
        <v>3</v>
      </c>
      <c r="C190" s="53">
        <v>17130.575000000001</v>
      </c>
      <c r="D190" s="53">
        <v>20093.967000000001</v>
      </c>
      <c r="E190" s="53">
        <v>19755.536</v>
      </c>
      <c r="F190" s="53">
        <v>20005.544999999998</v>
      </c>
      <c r="G190" s="53">
        <v>20036.541000000001</v>
      </c>
      <c r="H190" s="53">
        <v>20473.310000000001</v>
      </c>
      <c r="I190" s="53">
        <v>20392.054</v>
      </c>
      <c r="J190" s="53">
        <v>20430.986000000001</v>
      </c>
      <c r="K190" s="53">
        <v>20182.132000000001</v>
      </c>
      <c r="L190" s="53">
        <v>19728.129000000001</v>
      </c>
      <c r="M190" s="53">
        <v>19642.949000000001</v>
      </c>
      <c r="N190" s="53">
        <v>19387.219000000001</v>
      </c>
      <c r="O190" s="53">
        <v>19569.071</v>
      </c>
      <c r="P190" s="53">
        <v>19159.327000000001</v>
      </c>
      <c r="Q190" s="53">
        <v>19734.611000000001</v>
      </c>
      <c r="R190" s="53">
        <v>19306.248</v>
      </c>
      <c r="S190" s="53">
        <v>19079.502</v>
      </c>
      <c r="T190" s="53">
        <v>19251.21</v>
      </c>
      <c r="U190" s="53">
        <v>19156.065999999999</v>
      </c>
      <c r="V190" s="53">
        <v>18868.713</v>
      </c>
      <c r="W190" s="53">
        <v>19374.400000000001</v>
      </c>
      <c r="X190" s="53">
        <v>18661.823</v>
      </c>
      <c r="Y190" s="53">
        <v>18527.451000000001</v>
      </c>
      <c r="Z190" s="53">
        <v>18200.874</v>
      </c>
      <c r="AA190" s="53">
        <v>18289.882000000001</v>
      </c>
      <c r="AB190" s="53">
        <v>17536.576000000001</v>
      </c>
      <c r="AC190" s="53">
        <v>17500.249</v>
      </c>
      <c r="AD190" s="53">
        <v>16710.148000000001</v>
      </c>
      <c r="AE190" s="53">
        <v>17866.302</v>
      </c>
      <c r="AF190" s="53">
        <v>17461.512999999999</v>
      </c>
      <c r="AG190" s="53">
        <v>16993.955999999998</v>
      </c>
      <c r="AH190" s="53">
        <v>16845.960999999999</v>
      </c>
      <c r="AI190" s="53">
        <v>16985.764999999999</v>
      </c>
      <c r="AJ190" s="53">
        <v>16902.580999999998</v>
      </c>
      <c r="AK190" s="53">
        <v>17034.52</v>
      </c>
      <c r="AL190" s="53">
        <v>17400.613000000001</v>
      </c>
      <c r="AM190" s="53">
        <v>17836.377</v>
      </c>
      <c r="AN190" s="53">
        <v>14614.473</v>
      </c>
      <c r="AO190" s="53">
        <v>14553.128000000001</v>
      </c>
      <c r="AP190" s="53">
        <v>14755.196</v>
      </c>
      <c r="AQ190" s="53">
        <v>14249.727000000001</v>
      </c>
      <c r="AR190" s="53">
        <v>14069.86</v>
      </c>
      <c r="AS190" s="53">
        <v>14234.3</v>
      </c>
      <c r="AT190" s="53">
        <v>13834.51</v>
      </c>
      <c r="AU190" s="53">
        <v>13685.716</v>
      </c>
      <c r="AV190" s="53">
        <v>13921.075999999999</v>
      </c>
      <c r="AW190" s="53">
        <v>13585.522999999999</v>
      </c>
      <c r="AX190" s="53">
        <v>14488.27</v>
      </c>
      <c r="AY190" s="53">
        <v>14322.883</v>
      </c>
      <c r="AZ190" s="1"/>
    </row>
    <row r="191" spans="1:52" ht="15" customHeight="1" x14ac:dyDescent="0.25">
      <c r="A191" s="54"/>
      <c r="B191" s="55" t="s">
        <v>2</v>
      </c>
      <c r="C191" s="56">
        <v>108914.60799999999</v>
      </c>
      <c r="D191" s="56">
        <v>108004.70299999999</v>
      </c>
      <c r="E191" s="56">
        <v>107091.067</v>
      </c>
      <c r="F191" s="56">
        <v>108869.54300000001</v>
      </c>
      <c r="G191" s="56">
        <v>109094.121</v>
      </c>
      <c r="H191" s="56">
        <v>110226.85400000001</v>
      </c>
      <c r="I191" s="56">
        <v>106914.965</v>
      </c>
      <c r="J191" s="56">
        <v>110129.558</v>
      </c>
      <c r="K191" s="56">
        <v>109391.01300000001</v>
      </c>
      <c r="L191" s="56">
        <v>106862.524</v>
      </c>
      <c r="M191" s="56">
        <v>105544.02499999999</v>
      </c>
      <c r="N191" s="56">
        <v>107048.01300000001</v>
      </c>
      <c r="O191" s="56">
        <v>106219.461</v>
      </c>
      <c r="P191" s="56">
        <v>106322.46799999999</v>
      </c>
      <c r="Q191" s="56">
        <v>104407.126</v>
      </c>
      <c r="R191" s="56">
        <v>102846.391</v>
      </c>
      <c r="S191" s="56">
        <v>102465.67200000001</v>
      </c>
      <c r="T191" s="56">
        <v>102731.22199999999</v>
      </c>
      <c r="U191" s="56">
        <v>101951.315</v>
      </c>
      <c r="V191" s="56">
        <v>103480.34299999999</v>
      </c>
      <c r="W191" s="56">
        <v>101971.599</v>
      </c>
      <c r="X191" s="56">
        <v>101722.302</v>
      </c>
      <c r="Y191" s="56">
        <v>100122.645</v>
      </c>
      <c r="Z191" s="56">
        <v>100393.879</v>
      </c>
      <c r="AA191" s="56">
        <v>100438.224</v>
      </c>
      <c r="AB191" s="56">
        <v>99461.846000000005</v>
      </c>
      <c r="AC191" s="56">
        <v>97509.149000000005</v>
      </c>
      <c r="AD191" s="56">
        <v>97126.255000000005</v>
      </c>
      <c r="AE191" s="56">
        <v>102917.925</v>
      </c>
      <c r="AF191" s="56">
        <v>102921.33199999999</v>
      </c>
      <c r="AG191" s="56">
        <v>104060.53</v>
      </c>
      <c r="AH191" s="56">
        <v>98672.198999999993</v>
      </c>
      <c r="AI191" s="56">
        <v>98743.646999999997</v>
      </c>
      <c r="AJ191" s="56">
        <v>101469.99099999999</v>
      </c>
      <c r="AK191" s="56">
        <v>100781.81600000001</v>
      </c>
      <c r="AL191" s="56">
        <v>98044.52</v>
      </c>
      <c r="AM191" s="56">
        <v>94921.099000000002</v>
      </c>
      <c r="AN191" s="56">
        <v>99744.827999999994</v>
      </c>
      <c r="AO191" s="56">
        <v>98895.755999999994</v>
      </c>
      <c r="AP191" s="56">
        <v>100530.719</v>
      </c>
      <c r="AQ191" s="56">
        <v>105003.63800000001</v>
      </c>
      <c r="AR191" s="56">
        <v>108016.01</v>
      </c>
      <c r="AS191" s="56">
        <v>110267.103</v>
      </c>
      <c r="AT191" s="56">
        <v>109023.75599999999</v>
      </c>
      <c r="AU191" s="56">
        <v>110015.923</v>
      </c>
      <c r="AV191" s="56">
        <v>111918.774</v>
      </c>
      <c r="AW191" s="56">
        <v>113029.784</v>
      </c>
      <c r="AX191" s="56">
        <v>110843.143</v>
      </c>
      <c r="AY191" s="56">
        <v>114391.611</v>
      </c>
      <c r="AZ191" s="1"/>
    </row>
    <row r="192" spans="1:52" ht="15" customHeight="1" x14ac:dyDescent="0.25">
      <c r="A192" s="57"/>
      <c r="B192" s="58" t="s">
        <v>8</v>
      </c>
      <c r="C192" s="59">
        <f t="shared" ref="C192:AY192" si="62">IF(C190&lt;&gt;"",C190/C191*100,"")</f>
        <v>15.728445719604483</v>
      </c>
      <c r="D192" s="59">
        <f t="shared" si="62"/>
        <v>18.60471483357535</v>
      </c>
      <c r="E192" s="59">
        <f t="shared" si="62"/>
        <v>18.447417280845656</v>
      </c>
      <c r="F192" s="59">
        <f t="shared" si="62"/>
        <v>18.375704029546629</v>
      </c>
      <c r="G192" s="59">
        <f t="shared" si="62"/>
        <v>18.366288500550823</v>
      </c>
      <c r="H192" s="59">
        <f t="shared" si="62"/>
        <v>18.573795093525938</v>
      </c>
      <c r="I192" s="59">
        <f t="shared" si="62"/>
        <v>19.073152200910322</v>
      </c>
      <c r="J192" s="59">
        <f t="shared" si="62"/>
        <v>18.551773357702935</v>
      </c>
      <c r="K192" s="59">
        <f t="shared" si="62"/>
        <v>18.449533875328498</v>
      </c>
      <c r="L192" s="59">
        <f t="shared" si="62"/>
        <v>18.461223131881109</v>
      </c>
      <c r="M192" s="59">
        <f t="shared" si="62"/>
        <v>18.611142601393116</v>
      </c>
      <c r="N192" s="59">
        <f t="shared" si="62"/>
        <v>18.110769603915955</v>
      </c>
      <c r="O192" s="59">
        <f t="shared" si="62"/>
        <v>18.423244493775016</v>
      </c>
      <c r="P192" s="59">
        <f t="shared" si="62"/>
        <v>18.020017180188109</v>
      </c>
      <c r="Q192" s="59">
        <f t="shared" si="62"/>
        <v>18.90159393909569</v>
      </c>
      <c r="R192" s="59">
        <f t="shared" si="62"/>
        <v>18.771925599217184</v>
      </c>
      <c r="S192" s="59">
        <f t="shared" si="62"/>
        <v>18.620384395663748</v>
      </c>
      <c r="T192" s="59">
        <f t="shared" si="62"/>
        <v>18.739395507239269</v>
      </c>
      <c r="U192" s="59">
        <f t="shared" si="62"/>
        <v>18.789425129043209</v>
      </c>
      <c r="V192" s="59">
        <f t="shared" si="62"/>
        <v>18.234103650004329</v>
      </c>
      <c r="W192" s="59">
        <f t="shared" si="62"/>
        <v>18.999800130622646</v>
      </c>
      <c r="X192" s="59">
        <f t="shared" si="62"/>
        <v>18.345852023679136</v>
      </c>
      <c r="Y192" s="59">
        <f t="shared" si="62"/>
        <v>18.504755842197337</v>
      </c>
      <c r="Z192" s="59">
        <f t="shared" si="62"/>
        <v>18.129465841239185</v>
      </c>
      <c r="AA192" s="59">
        <f t="shared" si="62"/>
        <v>18.210081054400167</v>
      </c>
      <c r="AB192" s="59">
        <f t="shared" si="62"/>
        <v>17.631460409451883</v>
      </c>
      <c r="AC192" s="59">
        <f t="shared" si="62"/>
        <v>17.947289233341579</v>
      </c>
      <c r="AD192" s="59">
        <f t="shared" si="62"/>
        <v>17.204563276942984</v>
      </c>
      <c r="AE192" s="59">
        <f t="shared" si="62"/>
        <v>17.359757301752829</v>
      </c>
      <c r="AF192" s="59">
        <f t="shared" si="62"/>
        <v>16.965883224286294</v>
      </c>
      <c r="AG192" s="59">
        <f t="shared" si="62"/>
        <v>16.330837446244026</v>
      </c>
      <c r="AH192" s="59">
        <f t="shared" si="62"/>
        <v>17.07265184188304</v>
      </c>
      <c r="AI192" s="59">
        <f t="shared" si="62"/>
        <v>17.201881352427666</v>
      </c>
      <c r="AJ192" s="59">
        <f t="shared" si="62"/>
        <v>16.657714101896392</v>
      </c>
      <c r="AK192" s="59">
        <f t="shared" si="62"/>
        <v>16.902374531532551</v>
      </c>
      <c r="AL192" s="59">
        <f t="shared" si="62"/>
        <v>17.747665040330659</v>
      </c>
      <c r="AM192" s="59">
        <f t="shared" si="62"/>
        <v>18.790740086142492</v>
      </c>
      <c r="AN192" s="59">
        <f t="shared" si="62"/>
        <v>14.651860445335574</v>
      </c>
      <c r="AO192" s="59">
        <f t="shared" si="62"/>
        <v>14.715624399493949</v>
      </c>
      <c r="AP192" s="59">
        <f t="shared" si="62"/>
        <v>14.677300776094121</v>
      </c>
      <c r="AQ192" s="59">
        <f t="shared" si="62"/>
        <v>13.570698379040923</v>
      </c>
      <c r="AR192" s="59">
        <f t="shared" si="62"/>
        <v>13.025717206180826</v>
      </c>
      <c r="AS192" s="59">
        <f t="shared" si="62"/>
        <v>12.908927153005914</v>
      </c>
      <c r="AT192" s="59">
        <f t="shared" si="62"/>
        <v>12.689445408576825</v>
      </c>
      <c r="AU192" s="59">
        <f t="shared" si="62"/>
        <v>12.439759288298658</v>
      </c>
      <c r="AV192" s="59">
        <f t="shared" si="62"/>
        <v>12.438552981289805</v>
      </c>
      <c r="AW192" s="59">
        <f t="shared" si="62"/>
        <v>12.019418704719456</v>
      </c>
      <c r="AX192" s="59">
        <f t="shared" si="62"/>
        <v>13.070966419636804</v>
      </c>
      <c r="AY192" s="59">
        <f t="shared" si="62"/>
        <v>12.520920786752448</v>
      </c>
      <c r="AZ192" s="6" t="s">
        <v>154</v>
      </c>
    </row>
    <row r="193" spans="1:52" ht="15" customHeight="1" x14ac:dyDescent="0.25">
      <c r="A193" s="51" t="s">
        <v>66</v>
      </c>
      <c r="B193" s="52" t="s">
        <v>3</v>
      </c>
      <c r="C193" s="53">
        <v>100.26547780818598</v>
      </c>
      <c r="D193" s="53">
        <v>99.686176935849971</v>
      </c>
      <c r="E193" s="53">
        <v>166.53168261195091</v>
      </c>
      <c r="F193" s="53">
        <v>67.898636644474962</v>
      </c>
      <c r="G193" s="53">
        <v>178.29376673087992</v>
      </c>
      <c r="H193" s="53">
        <v>150.57573147194188</v>
      </c>
      <c r="I193" s="53">
        <v>126.53039371308</v>
      </c>
      <c r="J193" s="53">
        <v>94.238859924224968</v>
      </c>
      <c r="K193" s="53">
        <v>230.74798191193983</v>
      </c>
      <c r="L193" s="53">
        <v>196.42207423281508</v>
      </c>
      <c r="M193" s="53">
        <v>171.67102318673105</v>
      </c>
      <c r="N193" s="53">
        <v>77.890339080840036</v>
      </c>
      <c r="O193" s="53">
        <v>113.60482629053098</v>
      </c>
      <c r="P193" s="53">
        <v>63.317757297024002</v>
      </c>
      <c r="Q193" s="53">
        <v>0.44933918295799563</v>
      </c>
      <c r="R193" s="53">
        <v>99.303266288376008</v>
      </c>
      <c r="S193" s="53">
        <v>98.919651199549776</v>
      </c>
      <c r="T193" s="53">
        <v>100.16771431992112</v>
      </c>
      <c r="U193" s="53">
        <v>288.69048065976409</v>
      </c>
      <c r="V193" s="53">
        <v>407.00161255615859</v>
      </c>
      <c r="W193" s="53">
        <v>575.21521130799294</v>
      </c>
      <c r="X193" s="53">
        <v>396.88627825436009</v>
      </c>
      <c r="Y193" s="53">
        <v>404.28343894579626</v>
      </c>
      <c r="Z193" s="53">
        <v>405.87283528177517</v>
      </c>
      <c r="AA193" s="53">
        <v>402.34293614250009</v>
      </c>
      <c r="AB193" s="53">
        <v>401.59996632700006</v>
      </c>
      <c r="AC193" s="53">
        <v>595.81788466400008</v>
      </c>
      <c r="AD193" s="53">
        <v>600.00791199999981</v>
      </c>
      <c r="AE193" s="53">
        <v>704.86911114800012</v>
      </c>
      <c r="AF193" s="53">
        <v>709.26267441699997</v>
      </c>
      <c r="AG193" s="53">
        <v>710.12613142800001</v>
      </c>
      <c r="AH193" s="53">
        <v>710.82872830640008</v>
      </c>
      <c r="AI193" s="53">
        <v>693.89595365100013</v>
      </c>
      <c r="AJ193" s="53">
        <v>699.87937828950032</v>
      </c>
      <c r="AK193" s="53">
        <v>709.58377769879974</v>
      </c>
      <c r="AL193" s="53">
        <v>702.01825706340026</v>
      </c>
      <c r="AM193" s="53">
        <v>699.23730659879993</v>
      </c>
      <c r="AN193" s="53">
        <v>727.14811587599979</v>
      </c>
      <c r="AO193" s="53">
        <v>694.82671131039967</v>
      </c>
      <c r="AP193" s="53">
        <v>710.51758811549996</v>
      </c>
      <c r="AQ193" s="53">
        <v>725.0927769476998</v>
      </c>
      <c r="AR193" s="53">
        <v>755.09080655579965</v>
      </c>
      <c r="AS193" s="53">
        <v>694.31888238440035</v>
      </c>
      <c r="AT193" s="53">
        <v>694.06265059559996</v>
      </c>
      <c r="AU193" s="53">
        <v>716.01066635559982</v>
      </c>
      <c r="AV193" s="53">
        <v>694.98649543990041</v>
      </c>
      <c r="AW193" s="53">
        <v>0.64807763279999997</v>
      </c>
      <c r="AX193" s="53">
        <v>16.375567744500003</v>
      </c>
      <c r="AY193" s="53">
        <v>0.80875822500000005</v>
      </c>
      <c r="AZ193" s="1"/>
    </row>
    <row r="194" spans="1:52" ht="15" customHeight="1" x14ac:dyDescent="0.25">
      <c r="A194" s="54"/>
      <c r="B194" s="55" t="s">
        <v>2</v>
      </c>
      <c r="C194" s="56">
        <v>22659.896940410083</v>
      </c>
      <c r="D194" s="56">
        <v>22791.186702113046</v>
      </c>
      <c r="E194" s="56">
        <v>21832.642124648413</v>
      </c>
      <c r="F194" s="56">
        <v>21873.819367997254</v>
      </c>
      <c r="G194" s="56">
        <v>20659.590114800016</v>
      </c>
      <c r="H194" s="56">
        <v>19911.511950295753</v>
      </c>
      <c r="I194" s="56">
        <v>17549.272710451052</v>
      </c>
      <c r="J194" s="56">
        <v>19292.686952393487</v>
      </c>
      <c r="K194" s="56">
        <v>19957.264351337086</v>
      </c>
      <c r="L194" s="56">
        <v>19349.754634363511</v>
      </c>
      <c r="M194" s="56">
        <v>19220.165769121519</v>
      </c>
      <c r="N194" s="56">
        <v>17958.901137587734</v>
      </c>
      <c r="O194" s="56">
        <v>17555.08997701812</v>
      </c>
      <c r="P194" s="56">
        <v>17986.981410677592</v>
      </c>
      <c r="Q194" s="56">
        <v>19593.786106121574</v>
      </c>
      <c r="R194" s="56">
        <v>18988.937358554711</v>
      </c>
      <c r="S194" s="56">
        <v>18828.797027439141</v>
      </c>
      <c r="T194" s="56">
        <v>18456.173781131431</v>
      </c>
      <c r="U194" s="56">
        <v>19413.318969920892</v>
      </c>
      <c r="V194" s="56">
        <v>19401.89244056779</v>
      </c>
      <c r="W194" s="56">
        <v>19684.105387165619</v>
      </c>
      <c r="X194" s="56">
        <v>18946.697516849003</v>
      </c>
      <c r="Y194" s="56">
        <v>18547.575259242411</v>
      </c>
      <c r="Z194" s="56">
        <v>18634.435023928509</v>
      </c>
      <c r="AA194" s="56">
        <v>19615.650964650005</v>
      </c>
      <c r="AB194" s="56">
        <v>21318.981548550004</v>
      </c>
      <c r="AC194" s="56">
        <v>21303.045212800003</v>
      </c>
      <c r="AD194" s="56">
        <v>21165.330738999994</v>
      </c>
      <c r="AE194" s="56">
        <v>21217.056927400001</v>
      </c>
      <c r="AF194" s="56">
        <v>19694.9141361</v>
      </c>
      <c r="AG194" s="56">
        <v>19312.487906719998</v>
      </c>
      <c r="AH194" s="56">
        <v>18396.897497220001</v>
      </c>
      <c r="AI194" s="56">
        <v>18807.832795550003</v>
      </c>
      <c r="AJ194" s="56">
        <v>18624.89126623001</v>
      </c>
      <c r="AK194" s="56">
        <v>19333.885995619992</v>
      </c>
      <c r="AL194" s="56">
        <v>19056.075627980008</v>
      </c>
      <c r="AM194" s="56">
        <v>19396.25263572</v>
      </c>
      <c r="AN194" s="56">
        <v>19953.370273199995</v>
      </c>
      <c r="AO194" s="56">
        <v>21042.223165039988</v>
      </c>
      <c r="AP194" s="56">
        <v>21328.355589749997</v>
      </c>
      <c r="AQ194" s="56">
        <v>22008.892670099995</v>
      </c>
      <c r="AR194" s="56">
        <v>20977.742951879991</v>
      </c>
      <c r="AS194" s="56">
        <v>22746.800871340012</v>
      </c>
      <c r="AT194" s="56">
        <v>24287.60763595</v>
      </c>
      <c r="AU194" s="56">
        <v>24226.147804759999</v>
      </c>
      <c r="AV194" s="56">
        <v>26060.184757580013</v>
      </c>
      <c r="AW194" s="56">
        <v>25122.559312759997</v>
      </c>
      <c r="AX194" s="56">
        <v>25430.836442850006</v>
      </c>
      <c r="AY194" s="56">
        <v>25131.642961150003</v>
      </c>
      <c r="AZ194" s="1"/>
    </row>
    <row r="195" spans="1:52" ht="15" customHeight="1" x14ac:dyDescent="0.25">
      <c r="A195" s="57"/>
      <c r="B195" s="58" t="s">
        <v>8</v>
      </c>
      <c r="C195" s="59">
        <f t="shared" ref="C195:AY195" si="63">IF(C193&lt;&gt;"",C193/C194*100,"")</f>
        <v>0.44247984918845557</v>
      </c>
      <c r="D195" s="59">
        <f t="shared" si="63"/>
        <v>0.43738914624663988</v>
      </c>
      <c r="E195" s="59">
        <f t="shared" si="63"/>
        <v>0.7627646789663699</v>
      </c>
      <c r="F195" s="59">
        <f t="shared" si="63"/>
        <v>0.31041052091622762</v>
      </c>
      <c r="G195" s="59">
        <f t="shared" si="63"/>
        <v>0.86300728010646599</v>
      </c>
      <c r="H195" s="59">
        <f t="shared" si="63"/>
        <v>0.75622449891207444</v>
      </c>
      <c r="I195" s="59">
        <f t="shared" si="63"/>
        <v>0.72100078334145346</v>
      </c>
      <c r="J195" s="59">
        <f t="shared" si="63"/>
        <v>0.4884693363696212</v>
      </c>
      <c r="K195" s="59">
        <f t="shared" si="63"/>
        <v>1.156210479801959</v>
      </c>
      <c r="L195" s="59">
        <f t="shared" si="63"/>
        <v>1.0151140308724445</v>
      </c>
      <c r="M195" s="59">
        <f t="shared" si="63"/>
        <v>0.89318180315870133</v>
      </c>
      <c r="N195" s="59">
        <f t="shared" si="63"/>
        <v>0.43371439312518195</v>
      </c>
      <c r="O195" s="59">
        <f t="shared" si="63"/>
        <v>0.6471332612892009</v>
      </c>
      <c r="P195" s="59">
        <f t="shared" si="63"/>
        <v>0.35201991846968139</v>
      </c>
      <c r="Q195" s="59">
        <f t="shared" si="63"/>
        <v>2.2932739008394666E-3</v>
      </c>
      <c r="R195" s="59">
        <f t="shared" si="63"/>
        <v>0.52295325648456503</v>
      </c>
      <c r="S195" s="59">
        <f t="shared" si="63"/>
        <v>0.52536362814573079</v>
      </c>
      <c r="T195" s="59">
        <f t="shared" si="63"/>
        <v>0.54273283025936314</v>
      </c>
      <c r="U195" s="59">
        <f t="shared" si="63"/>
        <v>1.4870743179312242</v>
      </c>
      <c r="V195" s="59">
        <f t="shared" si="63"/>
        <v>2.0977418249425561</v>
      </c>
      <c r="W195" s="59">
        <f t="shared" si="63"/>
        <v>2.9222319226305471</v>
      </c>
      <c r="X195" s="59">
        <f t="shared" si="63"/>
        <v>2.0947517523907022</v>
      </c>
      <c r="Y195" s="59">
        <f t="shared" si="63"/>
        <v>2.1797104650880899</v>
      </c>
      <c r="Z195" s="59">
        <f t="shared" si="63"/>
        <v>2.1780796399815352</v>
      </c>
      <c r="AA195" s="59">
        <f t="shared" si="63"/>
        <v>2.0511322151254388</v>
      </c>
      <c r="AB195" s="59">
        <f t="shared" si="63"/>
        <v>1.8837671274888581</v>
      </c>
      <c r="AC195" s="59">
        <f t="shared" si="63"/>
        <v>2.7968672023753722</v>
      </c>
      <c r="AD195" s="59">
        <f t="shared" si="63"/>
        <v>2.8348619702616027</v>
      </c>
      <c r="AE195" s="59">
        <f t="shared" si="63"/>
        <v>3.3221813636071378</v>
      </c>
      <c r="AF195" s="59">
        <f t="shared" si="63"/>
        <v>3.6012478628528237</v>
      </c>
      <c r="AG195" s="59">
        <f t="shared" si="63"/>
        <v>3.6770308147657333</v>
      </c>
      <c r="AH195" s="59">
        <f t="shared" si="63"/>
        <v>3.863851110839831</v>
      </c>
      <c r="AI195" s="59">
        <f t="shared" si="63"/>
        <v>3.6893987797210657</v>
      </c>
      <c r="AJ195" s="59">
        <f t="shared" si="63"/>
        <v>3.7577635664294951</v>
      </c>
      <c r="AK195" s="59">
        <f t="shared" si="63"/>
        <v>3.670156004124328</v>
      </c>
      <c r="AL195" s="59">
        <f t="shared" si="63"/>
        <v>3.6839602800097406</v>
      </c>
      <c r="AM195" s="59">
        <f t="shared" si="63"/>
        <v>3.6050123687865843</v>
      </c>
      <c r="AN195" s="59">
        <f t="shared" si="63"/>
        <v>3.6442370683245207</v>
      </c>
      <c r="AO195" s="59">
        <f t="shared" si="63"/>
        <v>3.3020594157788423</v>
      </c>
      <c r="AP195" s="59">
        <f t="shared" si="63"/>
        <v>3.3313284989348229</v>
      </c>
      <c r="AQ195" s="59">
        <f t="shared" si="63"/>
        <v>3.2945445634925954</v>
      </c>
      <c r="AR195" s="59">
        <f t="shared" si="63"/>
        <v>3.5994854560277165</v>
      </c>
      <c r="AS195" s="59">
        <f t="shared" si="63"/>
        <v>3.0523803602607353</v>
      </c>
      <c r="AT195" s="59">
        <f t="shared" si="63"/>
        <v>2.8576822427263822</v>
      </c>
      <c r="AU195" s="59">
        <f t="shared" si="63"/>
        <v>2.9555283494758364</v>
      </c>
      <c r="AV195" s="59">
        <f t="shared" si="63"/>
        <v>2.6668517583619691</v>
      </c>
      <c r="AW195" s="59">
        <f t="shared" si="63"/>
        <v>2.579664057040697E-3</v>
      </c>
      <c r="AX195" s="59">
        <f t="shared" si="63"/>
        <v>6.4392564441599659E-2</v>
      </c>
      <c r="AY195" s="59">
        <f t="shared" si="63"/>
        <v>3.2180873580379401E-3</v>
      </c>
      <c r="AZ195" s="6" t="s">
        <v>154</v>
      </c>
    </row>
    <row r="196" spans="1:52" ht="15" customHeight="1" x14ac:dyDescent="0.25">
      <c r="A196" s="51" t="s">
        <v>67</v>
      </c>
      <c r="B196" s="52" t="s">
        <v>3</v>
      </c>
      <c r="C196" s="53">
        <v>2.8714102199989049</v>
      </c>
      <c r="D196" s="53">
        <v>2.8823559999986306</v>
      </c>
      <c r="E196" s="53">
        <v>2.8265424100012457</v>
      </c>
      <c r="F196" s="53">
        <v>2.7715141999972324</v>
      </c>
      <c r="G196" s="53">
        <v>2.8102185599989919</v>
      </c>
      <c r="H196" s="53">
        <v>0.25738873999896977</v>
      </c>
      <c r="I196" s="53">
        <v>0.25231319999763252</v>
      </c>
      <c r="J196" s="53">
        <v>5.7516592499986983</v>
      </c>
      <c r="K196" s="53">
        <v>5.7859449499995854</v>
      </c>
      <c r="L196" s="53">
        <v>5.9917633499978153</v>
      </c>
      <c r="M196" s="53">
        <v>6.0821126700039034</v>
      </c>
      <c r="N196" s="53">
        <v>6.0662632800012934</v>
      </c>
      <c r="O196" s="53">
        <v>6.1678868399982623</v>
      </c>
      <c r="P196" s="53">
        <v>6.0594931200032445</v>
      </c>
      <c r="Q196" s="53">
        <v>6.2274529200033664</v>
      </c>
      <c r="R196" s="53">
        <v>6.2041863600004135</v>
      </c>
      <c r="S196" s="53">
        <v>6.2493970000014221</v>
      </c>
      <c r="T196" s="53">
        <v>6.1415554200014046</v>
      </c>
      <c r="U196" s="53">
        <v>2.9386552800014338</v>
      </c>
      <c r="V196" s="53">
        <v>7.1053193200039235</v>
      </c>
      <c r="W196" s="53">
        <v>7.0681086000030291</v>
      </c>
      <c r="X196" s="53">
        <v>6.8577350000000017</v>
      </c>
      <c r="Y196" s="53">
        <v>6.9633440000000038</v>
      </c>
      <c r="Z196" s="53">
        <v>4.0049208900025608</v>
      </c>
      <c r="AA196" s="53">
        <v>4.0186710000000012</v>
      </c>
      <c r="AB196" s="53">
        <v>4.2653764999970729</v>
      </c>
      <c r="AC196" s="53">
        <v>4.1700400000000002</v>
      </c>
      <c r="AD196" s="53">
        <v>4.0669019999999989</v>
      </c>
      <c r="AE196" s="53">
        <v>4.2205409500026372</v>
      </c>
      <c r="AF196" s="53">
        <v>62.270766200002399</v>
      </c>
      <c r="AG196" s="53">
        <v>330.46610799000337</v>
      </c>
      <c r="AH196" s="53">
        <v>495.83583654000006</v>
      </c>
      <c r="AI196" s="53">
        <v>622.911716949999</v>
      </c>
      <c r="AJ196" s="53">
        <v>623.40493875000141</v>
      </c>
      <c r="AK196" s="53">
        <v>632.15700237999977</v>
      </c>
      <c r="AL196" s="53">
        <v>626.92423480000127</v>
      </c>
      <c r="AM196" s="53">
        <v>642.90326106000327</v>
      </c>
      <c r="AN196" s="53">
        <v>757.3881587999997</v>
      </c>
      <c r="AO196" s="53">
        <v>802.24939823999648</v>
      </c>
      <c r="AP196" s="53">
        <v>853.49519639999755</v>
      </c>
      <c r="AQ196" s="53">
        <v>871.65387224999972</v>
      </c>
      <c r="AR196" s="53">
        <v>1052.2042244999996</v>
      </c>
      <c r="AS196" s="53">
        <v>1046.5242569600005</v>
      </c>
      <c r="AT196" s="53">
        <v>1030.3187910900001</v>
      </c>
      <c r="AU196" s="53">
        <v>1032.3448330799999</v>
      </c>
      <c r="AV196" s="53">
        <v>1056.8200226500016</v>
      </c>
      <c r="AW196" s="53">
        <v>968.24780441999997</v>
      </c>
      <c r="AX196" s="53">
        <v>891.50641964999272</v>
      </c>
      <c r="AY196" s="53">
        <v>920.853221789999</v>
      </c>
      <c r="AZ196" s="1"/>
    </row>
    <row r="197" spans="1:52" ht="15" customHeight="1" x14ac:dyDescent="0.25">
      <c r="A197" s="54"/>
      <c r="B197" s="55" t="s">
        <v>2</v>
      </c>
      <c r="C197" s="56">
        <v>46723.885152299998</v>
      </c>
      <c r="D197" s="56">
        <v>48206.634866499982</v>
      </c>
      <c r="E197" s="56">
        <v>47546.441379279975</v>
      </c>
      <c r="F197" s="56">
        <v>46592.524234099976</v>
      </c>
      <c r="G197" s="56">
        <v>47275.960426879974</v>
      </c>
      <c r="H197" s="56">
        <v>47227.550685419978</v>
      </c>
      <c r="I197" s="56">
        <v>46278.7602816</v>
      </c>
      <c r="J197" s="56">
        <v>48715.172450999984</v>
      </c>
      <c r="K197" s="56">
        <v>47223.15882314997</v>
      </c>
      <c r="L197" s="56">
        <v>49138.822215700027</v>
      </c>
      <c r="M197" s="56">
        <v>51584.919093120014</v>
      </c>
      <c r="N197" s="56">
        <v>48219.56258724002</v>
      </c>
      <c r="O197" s="56">
        <v>48867.693574559999</v>
      </c>
      <c r="P197" s="56">
        <v>48634.224213160007</v>
      </c>
      <c r="Q197" s="56">
        <v>48152.399232679971</v>
      </c>
      <c r="R197" s="56">
        <v>47444.370671520002</v>
      </c>
      <c r="S197" s="56">
        <v>49245.786986499967</v>
      </c>
      <c r="T197" s="56">
        <v>45940.061437140015</v>
      </c>
      <c r="U197" s="56">
        <v>47041.191314739997</v>
      </c>
      <c r="V197" s="56">
        <v>45664.987665680033</v>
      </c>
      <c r="W197" s="56">
        <v>45009.634722359973</v>
      </c>
      <c r="X197" s="56">
        <v>43111.975264000008</v>
      </c>
      <c r="Y197" s="56">
        <v>44243.096460000022</v>
      </c>
      <c r="Z197" s="56">
        <v>43238.47646421002</v>
      </c>
      <c r="AA197" s="56">
        <v>43107.421806000006</v>
      </c>
      <c r="AB197" s="56">
        <v>38791.151961100004</v>
      </c>
      <c r="AC197" s="56">
        <v>38286.205040000008</v>
      </c>
      <c r="AD197" s="56">
        <v>36863.852192999984</v>
      </c>
      <c r="AE197" s="56">
        <v>37774.397766500006</v>
      </c>
      <c r="AF197" s="56">
        <v>37115.645031799999</v>
      </c>
      <c r="AG197" s="56">
        <v>37619.926573799996</v>
      </c>
      <c r="AH197" s="56">
        <v>35574.632975970009</v>
      </c>
      <c r="AI197" s="56">
        <v>36638.131536750006</v>
      </c>
      <c r="AJ197" s="56">
        <v>36381.808485670022</v>
      </c>
      <c r="AK197" s="56">
        <v>38700.412938499983</v>
      </c>
      <c r="AL197" s="56">
        <v>37512.31370434002</v>
      </c>
      <c r="AM197" s="56">
        <v>38632.577636580005</v>
      </c>
      <c r="AN197" s="56">
        <v>38306.225739599991</v>
      </c>
      <c r="AO197" s="56">
        <v>37668.86050215998</v>
      </c>
      <c r="AP197" s="56">
        <v>39734.09116874999</v>
      </c>
      <c r="AQ197" s="56">
        <v>40148.253918359987</v>
      </c>
      <c r="AR197" s="56">
        <v>40485.389596079978</v>
      </c>
      <c r="AS197" s="56">
        <v>39604.542845140022</v>
      </c>
      <c r="AT197" s="56">
        <v>40743.574563720002</v>
      </c>
      <c r="AU197" s="56">
        <v>41074.640199559995</v>
      </c>
      <c r="AV197" s="56">
        <v>41581.179741130021</v>
      </c>
      <c r="AW197" s="56">
        <v>41840.805876999999</v>
      </c>
      <c r="AX197" s="56">
        <v>40544.77020240001</v>
      </c>
      <c r="AY197" s="56">
        <v>39956.093629690004</v>
      </c>
      <c r="AZ197" s="1"/>
    </row>
    <row r="198" spans="1:52" ht="15" customHeight="1" x14ac:dyDescent="0.25">
      <c r="A198" s="57"/>
      <c r="B198" s="58" t="s">
        <v>8</v>
      </c>
      <c r="C198" s="59">
        <f t="shared" ref="C198:AY198" si="64">IF(C196&lt;&gt;"",C196/C197*100,"")</f>
        <v>6.1454868546126432E-3</v>
      </c>
      <c r="D198" s="59">
        <f t="shared" si="64"/>
        <v>5.9791686517443538E-3</v>
      </c>
      <c r="E198" s="59">
        <f t="shared" si="64"/>
        <v>5.9448032870721016E-3</v>
      </c>
      <c r="F198" s="59">
        <f t="shared" si="64"/>
        <v>5.9484096334253261E-3</v>
      </c>
      <c r="G198" s="59">
        <f t="shared" si="64"/>
        <v>5.9442865562624701E-3</v>
      </c>
      <c r="H198" s="59">
        <f t="shared" si="64"/>
        <v>5.4499701183620864E-4</v>
      </c>
      <c r="I198" s="59">
        <f t="shared" si="64"/>
        <v>5.4520302286046739E-4</v>
      </c>
      <c r="J198" s="59">
        <f t="shared" si="64"/>
        <v>1.1806710231363727E-2</v>
      </c>
      <c r="K198" s="59">
        <f t="shared" si="64"/>
        <v>1.2252346294045816E-2</v>
      </c>
      <c r="L198" s="59">
        <f t="shared" si="64"/>
        <v>1.2193542864532527E-2</v>
      </c>
      <c r="M198" s="59">
        <f t="shared" si="64"/>
        <v>1.1790486012054416E-2</v>
      </c>
      <c r="N198" s="59">
        <f t="shared" si="64"/>
        <v>1.2580502506687114E-2</v>
      </c>
      <c r="O198" s="59">
        <f t="shared" si="64"/>
        <v>1.262160414955454E-2</v>
      </c>
      <c r="P198" s="59">
        <f t="shared" si="64"/>
        <v>1.2459318963216025E-2</v>
      </c>
      <c r="Q198" s="59">
        <f t="shared" si="64"/>
        <v>1.2932798820493521E-2</v>
      </c>
      <c r="R198" s="59">
        <f t="shared" si="64"/>
        <v>1.3076759733952323E-2</v>
      </c>
      <c r="S198" s="59">
        <f t="shared" si="64"/>
        <v>1.269021652900908E-2</v>
      </c>
      <c r="T198" s="59">
        <f t="shared" si="64"/>
        <v>1.3368626919241112E-2</v>
      </c>
      <c r="U198" s="59">
        <f t="shared" si="64"/>
        <v>6.2469831181350809E-3</v>
      </c>
      <c r="V198" s="59">
        <f t="shared" si="64"/>
        <v>1.5559665475052773E-2</v>
      </c>
      <c r="W198" s="59">
        <f t="shared" si="64"/>
        <v>1.570354579325595E-2</v>
      </c>
      <c r="X198" s="59">
        <f t="shared" si="64"/>
        <v>1.5906798419710655E-2</v>
      </c>
      <c r="Y198" s="59">
        <f t="shared" si="64"/>
        <v>1.5738826070402938E-2</v>
      </c>
      <c r="Z198" s="59">
        <f t="shared" si="64"/>
        <v>9.2624005688950947E-3</v>
      </c>
      <c r="AA198" s="59">
        <f t="shared" si="64"/>
        <v>9.3224573208891218E-3</v>
      </c>
      <c r="AB198" s="59">
        <f t="shared" si="64"/>
        <v>1.0995745896575636E-2</v>
      </c>
      <c r="AC198" s="59">
        <f t="shared" si="64"/>
        <v>1.0891755909584919E-2</v>
      </c>
      <c r="AD198" s="59">
        <f t="shared" si="64"/>
        <v>1.1032221968306003E-2</v>
      </c>
      <c r="AE198" s="59">
        <f t="shared" si="64"/>
        <v>1.1173019821762976E-2</v>
      </c>
      <c r="AF198" s="59">
        <f t="shared" si="64"/>
        <v>0.16777498046080019</v>
      </c>
      <c r="AG198" s="59">
        <f t="shared" si="64"/>
        <v>0.87843368684337908</v>
      </c>
      <c r="AH198" s="59">
        <f t="shared" si="64"/>
        <v>1.3937904485899484</v>
      </c>
      <c r="AI198" s="59">
        <f t="shared" si="64"/>
        <v>1.7001732643630727</v>
      </c>
      <c r="AJ198" s="59">
        <f t="shared" si="64"/>
        <v>1.7135072848166595</v>
      </c>
      <c r="AK198" s="59">
        <f t="shared" si="64"/>
        <v>1.63346319685162</v>
      </c>
      <c r="AL198" s="59">
        <f t="shared" si="64"/>
        <v>1.6712491789795114</v>
      </c>
      <c r="AM198" s="59">
        <f t="shared" si="64"/>
        <v>1.6641479818091605</v>
      </c>
      <c r="AN198" s="59">
        <f t="shared" si="64"/>
        <v>1.9771933782999438</v>
      </c>
      <c r="AO198" s="59">
        <f t="shared" si="64"/>
        <v>2.1297416156084532</v>
      </c>
      <c r="AP198" s="59">
        <f t="shared" si="64"/>
        <v>2.1480174109814629</v>
      </c>
      <c r="AQ198" s="59">
        <f t="shared" si="64"/>
        <v>2.1710878735161838</v>
      </c>
      <c r="AR198" s="59">
        <f t="shared" si="64"/>
        <v>2.5989727034808623</v>
      </c>
      <c r="AS198" s="59">
        <f t="shared" si="64"/>
        <v>2.6424348869574747</v>
      </c>
      <c r="AT198" s="59">
        <f t="shared" si="64"/>
        <v>2.5287884092709048</v>
      </c>
      <c r="AU198" s="59">
        <f t="shared" si="64"/>
        <v>2.5133387123158752</v>
      </c>
      <c r="AV198" s="59">
        <f t="shared" si="64"/>
        <v>2.5415825843071218</v>
      </c>
      <c r="AW198" s="59">
        <f t="shared" si="64"/>
        <v>2.3141232204426743</v>
      </c>
      <c r="AX198" s="59">
        <f t="shared" si="64"/>
        <v>2.1988197619559351</v>
      </c>
      <c r="AY198" s="59">
        <f t="shared" si="64"/>
        <v>2.3046627889212483</v>
      </c>
      <c r="AZ198" s="6" t="s">
        <v>154</v>
      </c>
    </row>
    <row r="199" spans="1:52" ht="15" customHeight="1" x14ac:dyDescent="0.25">
      <c r="A199" s="51" t="s">
        <v>68</v>
      </c>
      <c r="B199" s="52" t="s">
        <v>3</v>
      </c>
      <c r="C199" s="53">
        <v>16739.941388356201</v>
      </c>
      <c r="D199" s="53"/>
      <c r="E199" s="53"/>
      <c r="F199" s="53">
        <v>15609.2164677202</v>
      </c>
      <c r="G199" s="53"/>
      <c r="H199" s="53"/>
      <c r="I199" s="53">
        <v>15285.745571219701</v>
      </c>
      <c r="J199" s="53"/>
      <c r="K199" s="53"/>
      <c r="L199" s="53">
        <v>22914.173216807802</v>
      </c>
      <c r="M199" s="53"/>
      <c r="N199" s="53"/>
      <c r="O199" s="53">
        <v>22026.387626874901</v>
      </c>
      <c r="P199" s="53"/>
      <c r="Q199" s="53"/>
      <c r="R199" s="53">
        <v>19895.33705799</v>
      </c>
      <c r="S199" s="53"/>
      <c r="T199" s="53"/>
      <c r="U199" s="53">
        <v>19767.3942571603</v>
      </c>
      <c r="V199" s="53"/>
      <c r="W199" s="53"/>
      <c r="X199" s="53">
        <v>18661.2</v>
      </c>
      <c r="Y199" s="53"/>
      <c r="Z199" s="53"/>
      <c r="AA199" s="53">
        <v>15809.8</v>
      </c>
      <c r="AB199" s="53"/>
      <c r="AC199" s="53"/>
      <c r="AD199" s="53">
        <v>15809.752968280001</v>
      </c>
      <c r="AE199" s="53"/>
      <c r="AF199" s="53"/>
      <c r="AG199" s="53">
        <v>14452.34268</v>
      </c>
      <c r="AH199" s="53"/>
      <c r="AI199" s="53"/>
      <c r="AJ199" s="53">
        <v>14168.9</v>
      </c>
      <c r="AK199" s="53"/>
      <c r="AL199" s="53"/>
      <c r="AM199" s="53">
        <v>14858</v>
      </c>
      <c r="AN199" s="53"/>
      <c r="AO199" s="53"/>
      <c r="AP199" s="53">
        <v>15743.2</v>
      </c>
      <c r="AQ199" s="53"/>
      <c r="AR199" s="53"/>
      <c r="AS199" s="53">
        <v>16251.9</v>
      </c>
      <c r="AT199" s="53"/>
      <c r="AU199" s="53"/>
      <c r="AV199" s="53">
        <v>16760.5</v>
      </c>
      <c r="AW199" s="53"/>
      <c r="AX199" s="53"/>
      <c r="AY199" s="53">
        <v>16918.900000000001</v>
      </c>
      <c r="AZ199" s="1"/>
    </row>
    <row r="200" spans="1:52" ht="15" customHeight="1" x14ac:dyDescent="0.25">
      <c r="A200" s="54"/>
      <c r="B200" s="55" t="s">
        <v>2</v>
      </c>
      <c r="C200" s="56">
        <v>537617.58869110001</v>
      </c>
      <c r="D200" s="56">
        <v>532155.01286758005</v>
      </c>
      <c r="E200" s="56">
        <v>526171.61340746994</v>
      </c>
      <c r="F200" s="56">
        <v>527708.16720139002</v>
      </c>
      <c r="G200" s="56">
        <v>533217.62488428003</v>
      </c>
      <c r="H200" s="56">
        <v>518431.24853255</v>
      </c>
      <c r="I200" s="56">
        <v>513771.88440986001</v>
      </c>
      <c r="J200" s="56">
        <v>512834.35247453005</v>
      </c>
      <c r="K200" s="56">
        <v>509673.62579416996</v>
      </c>
      <c r="L200" s="56">
        <v>522580.23217264004</v>
      </c>
      <c r="M200" s="56">
        <v>524283.64112703997</v>
      </c>
      <c r="N200" s="56">
        <v>515589.68265795003</v>
      </c>
      <c r="O200" s="56">
        <v>509594.78505639004</v>
      </c>
      <c r="P200" s="56">
        <v>498925.90313068999</v>
      </c>
      <c r="Q200" s="56">
        <v>493325.90146734996</v>
      </c>
      <c r="R200" s="56">
        <v>486131.08769628004</v>
      </c>
      <c r="S200" s="56">
        <v>472278.05209084001</v>
      </c>
      <c r="T200" s="56">
        <v>467226.97823978</v>
      </c>
      <c r="U200" s="56">
        <v>478250.41555694002</v>
      </c>
      <c r="V200" s="56">
        <v>468762.24192351004</v>
      </c>
      <c r="W200" s="56">
        <v>465228.5</v>
      </c>
      <c r="X200" s="56">
        <v>454240.1</v>
      </c>
      <c r="Y200" s="56">
        <v>428589.5</v>
      </c>
      <c r="Z200" s="56">
        <v>418879.5</v>
      </c>
      <c r="AA200" s="56">
        <v>385459.9</v>
      </c>
      <c r="AB200" s="56">
        <v>376208.02566710999</v>
      </c>
      <c r="AC200" s="56">
        <v>360220.99203781999</v>
      </c>
      <c r="AD200" s="56">
        <v>356364.99867599999</v>
      </c>
      <c r="AE200" s="56">
        <v>356004.68979112001</v>
      </c>
      <c r="AF200" s="56">
        <v>356770.41451178002</v>
      </c>
      <c r="AG200" s="56">
        <v>361571.40184340003</v>
      </c>
      <c r="AH200" s="56">
        <v>357626.43668173999</v>
      </c>
      <c r="AI200" s="56">
        <v>366343.49019817001</v>
      </c>
      <c r="AJ200" s="56">
        <v>371266.77385083004</v>
      </c>
      <c r="AK200" s="56">
        <v>369639.83789326</v>
      </c>
      <c r="AL200" s="56">
        <v>364707.9</v>
      </c>
      <c r="AM200" s="56">
        <v>368398.7</v>
      </c>
      <c r="AN200" s="56">
        <v>371559.1</v>
      </c>
      <c r="AO200" s="56">
        <v>380544.3</v>
      </c>
      <c r="AP200" s="56">
        <v>387008</v>
      </c>
      <c r="AQ200" s="56">
        <v>391521</v>
      </c>
      <c r="AR200" s="56">
        <v>387716</v>
      </c>
      <c r="AS200" s="56">
        <v>392756.5</v>
      </c>
      <c r="AT200" s="56">
        <v>393912.5</v>
      </c>
      <c r="AU200" s="56">
        <v>395198.4</v>
      </c>
      <c r="AV200" s="56">
        <v>397743.4</v>
      </c>
      <c r="AW200" s="56">
        <v>390740.9</v>
      </c>
      <c r="AX200" s="56">
        <v>385288.3</v>
      </c>
      <c r="AY200" s="56">
        <v>377741.3</v>
      </c>
      <c r="AZ200" s="1"/>
    </row>
    <row r="201" spans="1:52" ht="15" customHeight="1" x14ac:dyDescent="0.25">
      <c r="A201" s="57"/>
      <c r="B201" s="58" t="s">
        <v>8</v>
      </c>
      <c r="C201" s="59">
        <f t="shared" ref="C201:AS201" si="65">IF(C199&lt;&gt;"",C199/C200*100,"")</f>
        <v>3.1137265112757504</v>
      </c>
      <c r="D201" s="59" t="str">
        <f t="shared" si="65"/>
        <v/>
      </c>
      <c r="E201" s="59" t="str">
        <f t="shared" si="65"/>
        <v/>
      </c>
      <c r="F201" s="59">
        <f t="shared" si="65"/>
        <v>2.9579258836377327</v>
      </c>
      <c r="G201" s="59" t="str">
        <f t="shared" si="65"/>
        <v/>
      </c>
      <c r="H201" s="59" t="str">
        <f t="shared" si="65"/>
        <v/>
      </c>
      <c r="I201" s="59">
        <f t="shared" si="65"/>
        <v>2.9752008693075043</v>
      </c>
      <c r="J201" s="59" t="str">
        <f t="shared" si="65"/>
        <v/>
      </c>
      <c r="K201" s="59" t="str">
        <f t="shared" si="65"/>
        <v/>
      </c>
      <c r="L201" s="59">
        <f t="shared" si="65"/>
        <v>4.3848143894654354</v>
      </c>
      <c r="M201" s="59" t="str">
        <f t="shared" si="65"/>
        <v/>
      </c>
      <c r="N201" s="59" t="str">
        <f t="shared" si="65"/>
        <v/>
      </c>
      <c r="O201" s="59">
        <f t="shared" si="65"/>
        <v>4.3223337979091632</v>
      </c>
      <c r="P201" s="59" t="str">
        <f t="shared" si="65"/>
        <v/>
      </c>
      <c r="Q201" s="59" t="str">
        <f t="shared" si="65"/>
        <v/>
      </c>
      <c r="R201" s="59">
        <f t="shared" si="65"/>
        <v>4.0925868683428046</v>
      </c>
      <c r="S201" s="59" t="str">
        <f t="shared" si="65"/>
        <v/>
      </c>
      <c r="T201" s="59" t="str">
        <f t="shared" si="65"/>
        <v/>
      </c>
      <c r="U201" s="59">
        <f t="shared" si="65"/>
        <v>4.1332727822390805</v>
      </c>
      <c r="V201" s="59" t="str">
        <f t="shared" si="65"/>
        <v/>
      </c>
      <c r="W201" s="59" t="str">
        <f t="shared" si="65"/>
        <v/>
      </c>
      <c r="X201" s="59">
        <f t="shared" si="65"/>
        <v>4.1082238225995464</v>
      </c>
      <c r="Y201" s="59" t="str">
        <f t="shared" si="65"/>
        <v/>
      </c>
      <c r="Z201" s="59" t="str">
        <f t="shared" si="65"/>
        <v/>
      </c>
      <c r="AA201" s="59">
        <f t="shared" si="65"/>
        <v>4.1015420799932745</v>
      </c>
      <c r="AB201" s="59" t="str">
        <f t="shared" si="65"/>
        <v/>
      </c>
      <c r="AC201" s="59" t="str">
        <f t="shared" si="65"/>
        <v/>
      </c>
      <c r="AD201" s="59">
        <f t="shared" si="65"/>
        <v>4.4363933121989669</v>
      </c>
      <c r="AE201" s="59" t="str">
        <f t="shared" si="65"/>
        <v/>
      </c>
      <c r="AF201" s="59" t="str">
        <f t="shared" si="65"/>
        <v/>
      </c>
      <c r="AG201" s="59">
        <f t="shared" si="65"/>
        <v>3.9970923049548719</v>
      </c>
      <c r="AH201" s="59" t="str">
        <f t="shared" si="65"/>
        <v/>
      </c>
      <c r="AI201" s="59" t="str">
        <f t="shared" si="65"/>
        <v/>
      </c>
      <c r="AJ201" s="59">
        <f t="shared" si="65"/>
        <v>3.8163662891344194</v>
      </c>
      <c r="AK201" s="59" t="str">
        <f t="shared" si="65"/>
        <v/>
      </c>
      <c r="AL201" s="59" t="str">
        <f t="shared" si="65"/>
        <v/>
      </c>
      <c r="AM201" s="59">
        <f t="shared" si="65"/>
        <v>4.0331304100693082</v>
      </c>
      <c r="AN201" s="59" t="str">
        <f t="shared" si="65"/>
        <v/>
      </c>
      <c r="AO201" s="59" t="str">
        <f t="shared" si="65"/>
        <v/>
      </c>
      <c r="AP201" s="59">
        <f t="shared" si="65"/>
        <v>4.0679262444187199</v>
      </c>
      <c r="AQ201" s="59" t="str">
        <f t="shared" si="65"/>
        <v/>
      </c>
      <c r="AR201" s="59" t="str">
        <f t="shared" si="65"/>
        <v/>
      </c>
      <c r="AS201" s="59">
        <f t="shared" si="65"/>
        <v>4.1379073293503739</v>
      </c>
      <c r="AT201" s="59"/>
      <c r="AU201" s="59"/>
      <c r="AV201" s="59">
        <f>IF(AV199&lt;&gt;"",AV199/AV200*100,"")</f>
        <v>4.2138977038965315</v>
      </c>
      <c r="AW201" s="59"/>
      <c r="AX201" s="59"/>
      <c r="AY201" s="59">
        <f>IF(AY199&lt;&gt;"",AY199/AY200*100,"")</f>
        <v>4.478964836516421</v>
      </c>
      <c r="AZ201" s="6" t="s">
        <v>154</v>
      </c>
    </row>
    <row r="202" spans="1:52" ht="15" customHeight="1" x14ac:dyDescent="0.25">
      <c r="A202" s="51" t="s">
        <v>92</v>
      </c>
      <c r="B202" s="52" t="s">
        <v>3</v>
      </c>
      <c r="C202" s="53"/>
      <c r="D202" s="53"/>
      <c r="E202" s="53"/>
      <c r="F202" s="53"/>
      <c r="G202" s="53"/>
      <c r="H202" s="53"/>
      <c r="I202" s="53"/>
      <c r="J202" s="53"/>
      <c r="K202" s="53"/>
      <c r="L202" s="53"/>
      <c r="M202" s="53"/>
      <c r="N202" s="53"/>
      <c r="O202" s="53"/>
      <c r="P202" s="53">
        <v>4184.9439000616003</v>
      </c>
      <c r="Q202" s="53"/>
      <c r="R202" s="53"/>
      <c r="S202" s="53"/>
      <c r="T202" s="53"/>
      <c r="U202" s="53"/>
      <c r="V202" s="53"/>
      <c r="W202" s="53"/>
      <c r="X202" s="53"/>
      <c r="Y202" s="53"/>
      <c r="Z202" s="53">
        <v>0</v>
      </c>
      <c r="AA202" s="53">
        <v>0</v>
      </c>
      <c r="AB202" s="53">
        <v>4110.6426666666666</v>
      </c>
      <c r="AC202" s="53"/>
      <c r="AD202" s="53"/>
      <c r="AE202" s="53"/>
      <c r="AF202" s="53"/>
      <c r="AG202" s="53"/>
      <c r="AH202" s="53"/>
      <c r="AI202" s="53"/>
      <c r="AJ202" s="53"/>
      <c r="AK202" s="53">
        <v>4110.6427339002666</v>
      </c>
      <c r="AL202" s="53">
        <v>4110.6427339002666</v>
      </c>
      <c r="AM202" s="53">
        <v>4110.6427339002666</v>
      </c>
      <c r="AN202" s="53">
        <v>4130.1713042345064</v>
      </c>
      <c r="AO202" s="53">
        <v>4130.1713042345064</v>
      </c>
      <c r="AP202" s="53">
        <v>4130.1713042345064</v>
      </c>
      <c r="AQ202" s="53">
        <v>4130.171304266667</v>
      </c>
      <c r="AR202" s="53">
        <v>4130.1713042345064</v>
      </c>
      <c r="AS202" s="53"/>
      <c r="AT202" s="53"/>
      <c r="AU202" s="53">
        <v>4130.1713042345064</v>
      </c>
      <c r="AV202" s="53">
        <v>4130.1713042345064</v>
      </c>
      <c r="AW202" s="53">
        <v>4130.1713042345064</v>
      </c>
      <c r="AX202" s="53"/>
      <c r="AY202" s="53"/>
      <c r="AZ202" s="1"/>
    </row>
    <row r="203" spans="1:52" ht="15" customHeight="1" x14ac:dyDescent="0.25">
      <c r="A203" s="54"/>
      <c r="B203" s="55" t="s">
        <v>2</v>
      </c>
      <c r="C203" s="56"/>
      <c r="D203" s="56"/>
      <c r="E203" s="56"/>
      <c r="F203" s="56"/>
      <c r="G203" s="56"/>
      <c r="H203" s="56"/>
      <c r="I203" s="56"/>
      <c r="J203" s="56"/>
      <c r="K203" s="56"/>
      <c r="L203" s="56"/>
      <c r="M203" s="56"/>
      <c r="N203" s="56"/>
      <c r="O203" s="56"/>
      <c r="P203" s="56">
        <v>727106.4680202374</v>
      </c>
      <c r="Q203" s="56">
        <v>725685.54067768797</v>
      </c>
      <c r="R203" s="56">
        <v>733667.91770018672</v>
      </c>
      <c r="S203" s="56">
        <v>737715.50835469062</v>
      </c>
      <c r="T203" s="56">
        <v>740656.72377155465</v>
      </c>
      <c r="U203" s="56">
        <v>738816.67670102394</v>
      </c>
      <c r="V203" s="56">
        <v>741527.05310001329</v>
      </c>
      <c r="W203" s="56">
        <v>745850.84161796269</v>
      </c>
      <c r="X203" s="56">
        <v>744909.01333333342</v>
      </c>
      <c r="Y203" s="56">
        <v>742459.30666666664</v>
      </c>
      <c r="Z203" s="56">
        <v>740399.92</v>
      </c>
      <c r="AA203" s="56">
        <v>732353.09333333338</v>
      </c>
      <c r="AB203" s="56">
        <v>734499.7333333334</v>
      </c>
      <c r="AC203" s="56">
        <v>714285.6</v>
      </c>
      <c r="AD203" s="56">
        <v>697992.01272657339</v>
      </c>
      <c r="AE203" s="56">
        <v>686430.68813535199</v>
      </c>
      <c r="AF203" s="56">
        <v>679701.5016757386</v>
      </c>
      <c r="AG203" s="56">
        <v>672105.51325419999</v>
      </c>
      <c r="AH203" s="56">
        <v>668780.0133277413</v>
      </c>
      <c r="AI203" s="56">
        <v>662274.57339666132</v>
      </c>
      <c r="AJ203" s="56">
        <v>654541.27864378935</v>
      </c>
      <c r="AK203" s="56">
        <v>647961.63867365872</v>
      </c>
      <c r="AL203" s="56">
        <v>635535.11886219203</v>
      </c>
      <c r="AM203" s="56">
        <v>616417.98741275468</v>
      </c>
      <c r="AN203" s="56">
        <v>602031.82433552539</v>
      </c>
      <c r="AO203" s="56">
        <v>592657.94519631728</v>
      </c>
      <c r="AP203" s="56">
        <v>587084.1376971706</v>
      </c>
      <c r="AQ203" s="56">
        <v>580706.66666666663</v>
      </c>
      <c r="AR203" s="56">
        <v>581265.80563962401</v>
      </c>
      <c r="AS203" s="56"/>
      <c r="AT203" s="56"/>
      <c r="AU203" s="56">
        <v>562184.66513806395</v>
      </c>
      <c r="AV203" s="56">
        <v>554824.96730090119</v>
      </c>
      <c r="AW203" s="56">
        <v>543855.575341688</v>
      </c>
      <c r="AX203" s="56"/>
      <c r="AY203" s="56"/>
      <c r="AZ203" s="1"/>
    </row>
    <row r="204" spans="1:52" ht="15" customHeight="1" x14ac:dyDescent="0.25">
      <c r="A204" s="57"/>
      <c r="B204" s="58" t="s">
        <v>8</v>
      </c>
      <c r="C204" s="59" t="str">
        <f t="shared" ref="C204:AR204" si="66">IF(C202&lt;&gt;"",C202/C203*100,"")</f>
        <v/>
      </c>
      <c r="D204" s="59" t="str">
        <f t="shared" si="66"/>
        <v/>
      </c>
      <c r="E204" s="59" t="str">
        <f t="shared" si="66"/>
        <v/>
      </c>
      <c r="F204" s="59" t="str">
        <f t="shared" si="66"/>
        <v/>
      </c>
      <c r="G204" s="59" t="str">
        <f t="shared" si="66"/>
        <v/>
      </c>
      <c r="H204" s="59" t="str">
        <f t="shared" si="66"/>
        <v/>
      </c>
      <c r="I204" s="59" t="str">
        <f t="shared" si="66"/>
        <v/>
      </c>
      <c r="J204" s="59" t="str">
        <f t="shared" si="66"/>
        <v/>
      </c>
      <c r="K204" s="59" t="str">
        <f t="shared" si="66"/>
        <v/>
      </c>
      <c r="L204" s="59" t="str">
        <f t="shared" si="66"/>
        <v/>
      </c>
      <c r="M204" s="59" t="str">
        <f t="shared" si="66"/>
        <v/>
      </c>
      <c r="N204" s="59" t="str">
        <f t="shared" si="66"/>
        <v/>
      </c>
      <c r="O204" s="59" t="str">
        <f t="shared" si="66"/>
        <v/>
      </c>
      <c r="P204" s="59">
        <f t="shared" si="66"/>
        <v>0.57556136331125607</v>
      </c>
      <c r="Q204" s="59" t="str">
        <f t="shared" si="66"/>
        <v/>
      </c>
      <c r="R204" s="59" t="str">
        <f t="shared" si="66"/>
        <v/>
      </c>
      <c r="S204" s="59" t="str">
        <f t="shared" si="66"/>
        <v/>
      </c>
      <c r="T204" s="59" t="str">
        <f t="shared" si="66"/>
        <v/>
      </c>
      <c r="U204" s="59" t="str">
        <f t="shared" si="66"/>
        <v/>
      </c>
      <c r="V204" s="59" t="str">
        <f t="shared" si="66"/>
        <v/>
      </c>
      <c r="W204" s="59" t="str">
        <f t="shared" si="66"/>
        <v/>
      </c>
      <c r="X204" s="59" t="str">
        <f t="shared" si="66"/>
        <v/>
      </c>
      <c r="Y204" s="59" t="str">
        <f t="shared" si="66"/>
        <v/>
      </c>
      <c r="Z204" s="59">
        <f t="shared" si="66"/>
        <v>0</v>
      </c>
      <c r="AA204" s="59">
        <f t="shared" si="66"/>
        <v>0</v>
      </c>
      <c r="AB204" s="59">
        <f t="shared" si="66"/>
        <v>0.55965202982601492</v>
      </c>
      <c r="AC204" s="59" t="str">
        <f t="shared" si="66"/>
        <v/>
      </c>
      <c r="AD204" s="59" t="str">
        <f t="shared" si="66"/>
        <v/>
      </c>
      <c r="AE204" s="59" t="str">
        <f t="shared" si="66"/>
        <v/>
      </c>
      <c r="AF204" s="59" t="str">
        <f t="shared" si="66"/>
        <v/>
      </c>
      <c r="AG204" s="59" t="str">
        <f t="shared" si="66"/>
        <v/>
      </c>
      <c r="AH204" s="59" t="str">
        <f t="shared" si="66"/>
        <v/>
      </c>
      <c r="AI204" s="59" t="str">
        <f t="shared" si="66"/>
        <v/>
      </c>
      <c r="AJ204" s="59" t="str">
        <f t="shared" si="66"/>
        <v/>
      </c>
      <c r="AK204" s="59">
        <f t="shared" si="66"/>
        <v>0.63439600256498552</v>
      </c>
      <c r="AL204" s="59">
        <f t="shared" si="66"/>
        <v>0.64680024941180458</v>
      </c>
      <c r="AM204" s="59">
        <f t="shared" si="66"/>
        <v>0.66685963385876545</v>
      </c>
      <c r="AN204" s="59">
        <f t="shared" si="66"/>
        <v>0.68603870049445626</v>
      </c>
      <c r="AO204" s="59">
        <f t="shared" si="66"/>
        <v>0.69688955285436893</v>
      </c>
      <c r="AP204" s="59">
        <f t="shared" si="66"/>
        <v>0.70350585870622329</v>
      </c>
      <c r="AQ204" s="59">
        <f t="shared" si="66"/>
        <v>0.71123194227722553</v>
      </c>
      <c r="AR204" s="59">
        <f t="shared" si="66"/>
        <v>0.71054778453545397</v>
      </c>
      <c r="AS204" s="59"/>
      <c r="AT204" s="59"/>
      <c r="AU204" s="59">
        <f t="shared" ref="AU204:AW204" si="67">IF(AU202&lt;&gt;"",AU202/AU203*100,"")</f>
        <v>0.73466452579602104</v>
      </c>
      <c r="AV204" s="59">
        <f t="shared" si="67"/>
        <v>0.74440977743428927</v>
      </c>
      <c r="AW204" s="59">
        <f t="shared" si="67"/>
        <v>0.7594242831177459</v>
      </c>
      <c r="AX204" s="59"/>
      <c r="AY204" s="59"/>
      <c r="AZ204" s="6" t="s">
        <v>157</v>
      </c>
    </row>
    <row r="205" spans="1:52" ht="15" customHeight="1" x14ac:dyDescent="0.25">
      <c r="A205" s="51" t="s">
        <v>69</v>
      </c>
      <c r="B205" s="52" t="s">
        <v>3</v>
      </c>
      <c r="C205" s="53">
        <v>37.209400240000001</v>
      </c>
      <c r="D205" s="53">
        <v>37.505343889999999</v>
      </c>
      <c r="E205" s="53">
        <v>36.876233030000002</v>
      </c>
      <c r="F205" s="53">
        <v>37.592400740000002</v>
      </c>
      <c r="G205" s="53">
        <v>37.51263299</v>
      </c>
      <c r="H205" s="53">
        <v>1.77334E-2</v>
      </c>
      <c r="I205" s="53">
        <v>1.7467389999999999E-2</v>
      </c>
      <c r="J205" s="53">
        <v>1.7164810000000003E-2</v>
      </c>
      <c r="K205" s="53">
        <v>1.708784E-2</v>
      </c>
      <c r="L205" s="53">
        <v>1.7987889999999999E-2</v>
      </c>
      <c r="M205" s="53">
        <v>1.8230630000000001E-2</v>
      </c>
      <c r="N205" s="53">
        <v>1.7563490000000001E-2</v>
      </c>
      <c r="O205" s="53">
        <v>1.7297169999999997E-2</v>
      </c>
      <c r="P205" s="53">
        <v>20.072648230000002</v>
      </c>
      <c r="Q205" s="53">
        <v>20.189081170000001</v>
      </c>
      <c r="R205" s="53">
        <v>66.292987699999998</v>
      </c>
      <c r="S205" s="53">
        <v>66.600381609999999</v>
      </c>
      <c r="T205" s="53">
        <v>67.016753129999998</v>
      </c>
      <c r="U205" s="53">
        <v>68.035705280000002</v>
      </c>
      <c r="V205" s="53">
        <v>67.131299670000004</v>
      </c>
      <c r="W205" s="53">
        <v>67.504378299999999</v>
      </c>
      <c r="X205" s="53">
        <v>44.1</v>
      </c>
      <c r="Y205" s="53">
        <v>19.88</v>
      </c>
      <c r="Z205" s="53">
        <v>19.62</v>
      </c>
      <c r="AA205" s="53">
        <v>19.38</v>
      </c>
      <c r="AB205" s="53">
        <v>31.54147802</v>
      </c>
      <c r="AC205" s="53">
        <v>32.09688757</v>
      </c>
      <c r="AD205" s="53">
        <v>31.681371969999997</v>
      </c>
      <c r="AE205" s="53">
        <v>33.238492450000003</v>
      </c>
      <c r="AF205" s="53">
        <v>32.251330079999995</v>
      </c>
      <c r="AG205" s="53">
        <v>32.22296137</v>
      </c>
      <c r="AH205" s="53">
        <v>30.862121699999999</v>
      </c>
      <c r="AI205" s="53">
        <v>45.068368210000003</v>
      </c>
      <c r="AJ205" s="53">
        <v>44.474456830000001</v>
      </c>
      <c r="AK205" s="53">
        <v>45.504682389999999</v>
      </c>
      <c r="AL205" s="53">
        <v>45.077402960000001</v>
      </c>
      <c r="AM205" s="53">
        <v>29.139895460000002</v>
      </c>
      <c r="AN205" s="53">
        <v>6.0085600000000005E-3</v>
      </c>
      <c r="AO205" s="53">
        <v>7.7787999999999998E-3</v>
      </c>
      <c r="AP205" s="53">
        <v>8.3107800000000003E-3</v>
      </c>
      <c r="AQ205" s="53">
        <v>0.01</v>
      </c>
      <c r="AR205" s="53">
        <v>0.01</v>
      </c>
      <c r="AS205" s="53">
        <v>8.1503500000000006E-3</v>
      </c>
      <c r="AT205" s="53">
        <v>8.25533E-3</v>
      </c>
      <c r="AU205" s="53">
        <v>8.2008400000000009E-3</v>
      </c>
      <c r="AV205" s="53">
        <v>0.46169646999999997</v>
      </c>
      <c r="AW205" s="53">
        <v>0.46388049999999997</v>
      </c>
      <c r="AX205" s="53">
        <v>0.37545310999999998</v>
      </c>
      <c r="AY205" s="53">
        <v>0.36201039000000002</v>
      </c>
      <c r="AZ205" s="1"/>
    </row>
    <row r="206" spans="1:52" ht="15" customHeight="1" x14ac:dyDescent="0.25">
      <c r="A206" s="54"/>
      <c r="B206" s="55" t="s">
        <v>2</v>
      </c>
      <c r="C206" s="56">
        <v>308.2743955917</v>
      </c>
      <c r="D206" s="56">
        <v>309.5364772909</v>
      </c>
      <c r="E206" s="56">
        <v>304.94257091640003</v>
      </c>
      <c r="F206" s="56">
        <v>315.57370838559996</v>
      </c>
      <c r="G206" s="56">
        <v>326.05836291700001</v>
      </c>
      <c r="H206" s="56">
        <v>337.00637770840001</v>
      </c>
      <c r="I206" s="56">
        <v>344.20498580200001</v>
      </c>
      <c r="J206" s="56">
        <v>361.91612316689998</v>
      </c>
      <c r="K206" s="56">
        <v>373.50154877</v>
      </c>
      <c r="L206" s="56">
        <v>389.03741033999995</v>
      </c>
      <c r="M206" s="56">
        <v>388.57383849000001</v>
      </c>
      <c r="N206" s="56">
        <v>398.34651621</v>
      </c>
      <c r="O206" s="56">
        <v>425.06108510000001</v>
      </c>
      <c r="P206" s="56">
        <v>434.70561698</v>
      </c>
      <c r="Q206" s="56">
        <v>444.05552432000002</v>
      </c>
      <c r="R206" s="56">
        <v>457.26308941000002</v>
      </c>
      <c r="S206" s="56">
        <v>467.43278151999999</v>
      </c>
      <c r="T206" s="56">
        <v>481.72274449999998</v>
      </c>
      <c r="U206" s="56">
        <v>473.03991761999998</v>
      </c>
      <c r="V206" s="56">
        <v>475.30589555</v>
      </c>
      <c r="W206" s="56">
        <v>471.76312401999996</v>
      </c>
      <c r="X206" s="56">
        <v>466.81</v>
      </c>
      <c r="Y206" s="56">
        <v>459.48</v>
      </c>
      <c r="Z206" s="56">
        <v>466.35</v>
      </c>
      <c r="AA206" s="56">
        <v>464.27</v>
      </c>
      <c r="AB206" s="56">
        <v>460.95967393000001</v>
      </c>
      <c r="AC206" s="56">
        <v>474.49566993000002</v>
      </c>
      <c r="AD206" s="56">
        <v>475.77466049999998</v>
      </c>
      <c r="AE206" s="56">
        <v>501.91915181000002</v>
      </c>
      <c r="AF206" s="56">
        <v>508.19536794999999</v>
      </c>
      <c r="AG206" s="56">
        <v>505.63919513999997</v>
      </c>
      <c r="AH206" s="56">
        <v>513.63321574999998</v>
      </c>
      <c r="AI206" s="56">
        <v>517.90118216000008</v>
      </c>
      <c r="AJ206" s="56">
        <v>525.61537960999999</v>
      </c>
      <c r="AK206" s="56">
        <v>540.27498782999999</v>
      </c>
      <c r="AL206" s="56">
        <v>540.77659979999999</v>
      </c>
      <c r="AM206" s="56">
        <v>535.52182802999994</v>
      </c>
      <c r="AN206" s="56">
        <v>536.66442287999996</v>
      </c>
      <c r="AO206" s="56">
        <v>531.88503288000004</v>
      </c>
      <c r="AP206" s="56">
        <v>554.63215320000006</v>
      </c>
      <c r="AQ206" s="56">
        <v>563.89</v>
      </c>
      <c r="AR206" s="56">
        <v>556.64</v>
      </c>
      <c r="AS206" s="56">
        <v>532.23513922000006</v>
      </c>
      <c r="AT206" s="56">
        <v>535.29512771999998</v>
      </c>
      <c r="AU206" s="56">
        <v>533.63842359</v>
      </c>
      <c r="AV206" s="56">
        <v>543.52815267999995</v>
      </c>
      <c r="AW206" s="56">
        <v>544.59259673999998</v>
      </c>
      <c r="AX206" s="56">
        <v>542.83590525</v>
      </c>
      <c r="AY206" s="56">
        <v>523.37704208999992</v>
      </c>
      <c r="AZ206" s="1"/>
    </row>
    <row r="207" spans="1:52" ht="15" customHeight="1" x14ac:dyDescent="0.25">
      <c r="A207" s="57"/>
      <c r="B207" s="58" t="s">
        <v>8</v>
      </c>
      <c r="C207" s="59">
        <f t="shared" ref="C207:AY207" si="68">IF(C205&lt;&gt;"",C205/C206*100,"")</f>
        <v>12.070220807206679</v>
      </c>
      <c r="D207" s="59">
        <f t="shared" si="68"/>
        <v>12.116615210669586</v>
      </c>
      <c r="E207" s="59">
        <f t="shared" si="68"/>
        <v>12.09284519350026</v>
      </c>
      <c r="F207" s="59">
        <f t="shared" si="68"/>
        <v>11.912399462019122</v>
      </c>
      <c r="G207" s="59">
        <f t="shared" si="68"/>
        <v>11.504882946231639</v>
      </c>
      <c r="H207" s="59">
        <f t="shared" si="68"/>
        <v>5.2620369147269074E-3</v>
      </c>
      <c r="I207" s="59">
        <f t="shared" si="68"/>
        <v>5.0747056900703686E-3</v>
      </c>
      <c r="J207" s="59">
        <f t="shared" si="68"/>
        <v>4.7427591370623572E-3</v>
      </c>
      <c r="K207" s="59">
        <f t="shared" si="68"/>
        <v>4.5750385925501444E-3</v>
      </c>
      <c r="L207" s="59">
        <f t="shared" si="68"/>
        <v>4.6236915838709317E-3</v>
      </c>
      <c r="M207" s="59">
        <f t="shared" si="68"/>
        <v>4.6916771522355506E-3</v>
      </c>
      <c r="N207" s="59">
        <f t="shared" si="68"/>
        <v>4.4090984319644193E-3</v>
      </c>
      <c r="O207" s="59">
        <f t="shared" si="68"/>
        <v>4.0693374685030646E-3</v>
      </c>
      <c r="P207" s="59">
        <f t="shared" si="68"/>
        <v>4.6175267689084194</v>
      </c>
      <c r="Q207" s="59">
        <f t="shared" si="68"/>
        <v>4.5465217893452285</v>
      </c>
      <c r="R207" s="59">
        <f t="shared" si="68"/>
        <v>14.497778026548541</v>
      </c>
      <c r="S207" s="59">
        <f t="shared" si="68"/>
        <v>14.248119567786535</v>
      </c>
      <c r="T207" s="59">
        <f t="shared" si="68"/>
        <v>13.911893074419698</v>
      </c>
      <c r="U207" s="59">
        <f t="shared" si="68"/>
        <v>14.382656250725567</v>
      </c>
      <c r="V207" s="59">
        <f t="shared" si="68"/>
        <v>14.123809592624356</v>
      </c>
      <c r="W207" s="59">
        <f t="shared" si="68"/>
        <v>14.308956097454157</v>
      </c>
      <c r="X207" s="59">
        <f t="shared" si="68"/>
        <v>9.4470983912084154</v>
      </c>
      <c r="Y207" s="59">
        <f t="shared" si="68"/>
        <v>4.3266301035953685</v>
      </c>
      <c r="Z207" s="59">
        <f t="shared" si="68"/>
        <v>4.2071405596654872</v>
      </c>
      <c r="AA207" s="59">
        <f t="shared" si="68"/>
        <v>4.174295129989015</v>
      </c>
      <c r="AB207" s="59">
        <f t="shared" si="68"/>
        <v>6.8425677567599541</v>
      </c>
      <c r="AC207" s="59">
        <f t="shared" si="68"/>
        <v>6.7644215962466197</v>
      </c>
      <c r="AD207" s="59">
        <f t="shared" si="68"/>
        <v>6.6589027538174239</v>
      </c>
      <c r="AE207" s="59">
        <f t="shared" si="68"/>
        <v>6.6222801680582881</v>
      </c>
      <c r="AF207" s="59">
        <f t="shared" si="68"/>
        <v>6.346246367828587</v>
      </c>
      <c r="AG207" s="59">
        <f t="shared" si="68"/>
        <v>6.3727182702041514</v>
      </c>
      <c r="AH207" s="59">
        <f t="shared" si="68"/>
        <v>6.0085914916806082</v>
      </c>
      <c r="AI207" s="59">
        <f t="shared" si="68"/>
        <v>8.7021172691736801</v>
      </c>
      <c r="AJ207" s="59">
        <f t="shared" si="68"/>
        <v>8.4614070583321759</v>
      </c>
      <c r="AK207" s="59">
        <f t="shared" si="68"/>
        <v>8.4225039868620115</v>
      </c>
      <c r="AL207" s="59">
        <f t="shared" si="68"/>
        <v>8.3356792761874985</v>
      </c>
      <c r="AM207" s="59">
        <f t="shared" si="68"/>
        <v>5.4414019998392265</v>
      </c>
      <c r="AN207" s="59">
        <f t="shared" si="68"/>
        <v>1.119612134479713E-3</v>
      </c>
      <c r="AO207" s="59">
        <f t="shared" si="68"/>
        <v>1.4624965019000629E-3</v>
      </c>
      <c r="AP207" s="59">
        <f t="shared" si="68"/>
        <v>1.4984309784512506E-3</v>
      </c>
      <c r="AQ207" s="59">
        <f t="shared" si="68"/>
        <v>1.7733955204029157E-3</v>
      </c>
      <c r="AR207" s="59">
        <f t="shared" si="68"/>
        <v>1.7964932451853984E-3</v>
      </c>
      <c r="AS207" s="59">
        <f t="shared" si="68"/>
        <v>1.531343836475074E-3</v>
      </c>
      <c r="AT207" s="59">
        <f t="shared" si="68"/>
        <v>1.5422015954380524E-3</v>
      </c>
      <c r="AU207" s="59">
        <f t="shared" si="68"/>
        <v>1.5367783947845539E-3</v>
      </c>
      <c r="AV207" s="59">
        <f t="shared" si="68"/>
        <v>8.494435250933946E-2</v>
      </c>
      <c r="AW207" s="59">
        <f t="shared" si="68"/>
        <v>8.5179362109739865E-2</v>
      </c>
      <c r="AX207" s="59">
        <f t="shared" si="68"/>
        <v>6.9165120871488253E-2</v>
      </c>
      <c r="AY207" s="59">
        <f t="shared" si="68"/>
        <v>6.9168182951698659E-2</v>
      </c>
      <c r="AZ207" s="6" t="s">
        <v>154</v>
      </c>
    </row>
    <row r="208" spans="1:52" ht="15" customHeight="1" x14ac:dyDescent="0.25">
      <c r="A208" s="51" t="s">
        <v>70</v>
      </c>
      <c r="B208" s="52" t="s">
        <v>3</v>
      </c>
      <c r="C208" s="53">
        <v>43577.1</v>
      </c>
      <c r="D208" s="53"/>
      <c r="E208" s="53"/>
      <c r="F208" s="53"/>
      <c r="G208" s="53"/>
      <c r="H208" s="53"/>
      <c r="I208" s="53"/>
      <c r="J208" s="53"/>
      <c r="K208" s="53"/>
      <c r="L208" s="53"/>
      <c r="M208" s="53"/>
      <c r="N208" s="53"/>
      <c r="O208" s="53">
        <v>64367</v>
      </c>
      <c r="P208" s="53"/>
      <c r="Q208" s="53"/>
      <c r="R208" s="53"/>
      <c r="S208" s="53"/>
      <c r="T208" s="53"/>
      <c r="U208" s="53"/>
      <c r="V208" s="53"/>
      <c r="W208" s="53"/>
      <c r="X208" s="53"/>
      <c r="Y208" s="53"/>
      <c r="Z208" s="53"/>
      <c r="AA208" s="53">
        <v>63706.9</v>
      </c>
      <c r="AB208" s="53"/>
      <c r="AC208" s="53"/>
      <c r="AD208" s="53"/>
      <c r="AE208" s="53"/>
      <c r="AF208" s="53"/>
      <c r="AG208" s="53"/>
      <c r="AH208" s="53"/>
      <c r="AI208" s="53"/>
      <c r="AJ208" s="53"/>
      <c r="AK208" s="53"/>
      <c r="AL208" s="53"/>
      <c r="AM208" s="53">
        <v>63973.5</v>
      </c>
      <c r="AN208" s="53"/>
      <c r="AO208" s="53"/>
      <c r="AP208" s="53"/>
      <c r="AQ208" s="53"/>
      <c r="AR208" s="53"/>
      <c r="AS208" s="53"/>
      <c r="AT208" s="53"/>
      <c r="AU208" s="53"/>
      <c r="AV208" s="53"/>
      <c r="AW208" s="53"/>
      <c r="AX208" s="53"/>
      <c r="AY208" s="53">
        <v>50346.3</v>
      </c>
      <c r="AZ208" s="1"/>
    </row>
    <row r="209" spans="1:52" ht="15" customHeight="1" x14ac:dyDescent="0.25">
      <c r="A209" s="54"/>
      <c r="B209" s="55" t="s">
        <v>2</v>
      </c>
      <c r="C209" s="56">
        <v>259307.1</v>
      </c>
      <c r="D209" s="56">
        <v>258844</v>
      </c>
      <c r="E209" s="56">
        <v>259136.2</v>
      </c>
      <c r="F209" s="56">
        <v>258186.3</v>
      </c>
      <c r="G209" s="56">
        <v>261678</v>
      </c>
      <c r="H209" s="56">
        <v>258377.9</v>
      </c>
      <c r="I209" s="56">
        <v>259816.3</v>
      </c>
      <c r="J209" s="56">
        <v>261095.9</v>
      </c>
      <c r="K209" s="56">
        <v>261874.2</v>
      </c>
      <c r="L209" s="56">
        <v>268102.59999999998</v>
      </c>
      <c r="M209" s="56">
        <v>271778.8</v>
      </c>
      <c r="N209" s="56">
        <v>271898.40000000002</v>
      </c>
      <c r="O209" s="56">
        <v>273065.09999999998</v>
      </c>
      <c r="P209" s="56">
        <v>271538</v>
      </c>
      <c r="Q209" s="56">
        <v>273996</v>
      </c>
      <c r="R209" s="56">
        <v>272906.40000000002</v>
      </c>
      <c r="S209" s="56">
        <v>275238.90000000002</v>
      </c>
      <c r="T209" s="56">
        <v>276142.2</v>
      </c>
      <c r="U209" s="56">
        <v>277967.3</v>
      </c>
      <c r="V209" s="56">
        <v>273658.09999999998</v>
      </c>
      <c r="W209" s="56">
        <v>273293.09999999998</v>
      </c>
      <c r="X209" s="56">
        <v>266142.09999999998</v>
      </c>
      <c r="Y209" s="56">
        <v>264379.3</v>
      </c>
      <c r="Z209" s="56">
        <v>260553.2</v>
      </c>
      <c r="AA209" s="56">
        <v>256860.4</v>
      </c>
      <c r="AB209" s="56">
        <v>251463.9</v>
      </c>
      <c r="AC209" s="56">
        <v>250701.6</v>
      </c>
      <c r="AD209" s="56">
        <v>248404</v>
      </c>
      <c r="AE209" s="56">
        <v>251920.7</v>
      </c>
      <c r="AF209" s="56">
        <v>250188.79999999999</v>
      </c>
      <c r="AG209" s="56">
        <v>253280.1</v>
      </c>
      <c r="AH209" s="56">
        <v>250116.4</v>
      </c>
      <c r="AI209" s="56">
        <v>250410.3</v>
      </c>
      <c r="AJ209" s="56">
        <v>251639.9</v>
      </c>
      <c r="AK209" s="56">
        <v>249775.1</v>
      </c>
      <c r="AL209" s="56">
        <v>247088.4</v>
      </c>
      <c r="AM209" s="56">
        <v>247747.4</v>
      </c>
      <c r="AN209" s="56">
        <v>244858.6</v>
      </c>
      <c r="AO209" s="56">
        <v>244012.5</v>
      </c>
      <c r="AP209" s="56">
        <v>246196</v>
      </c>
      <c r="AQ209" s="56">
        <v>250352</v>
      </c>
      <c r="AR209" s="56">
        <v>247128.7</v>
      </c>
      <c r="AS209" s="56">
        <v>248859</v>
      </c>
      <c r="AT209" s="56">
        <v>251428.8</v>
      </c>
      <c r="AU209" s="56">
        <v>252282.8</v>
      </c>
      <c r="AV209" s="56">
        <v>253407.6</v>
      </c>
      <c r="AW209" s="56">
        <v>251363.5</v>
      </c>
      <c r="AX209" s="56">
        <v>247784.4</v>
      </c>
      <c r="AY209" s="56">
        <v>246575.3</v>
      </c>
      <c r="AZ209" s="1"/>
    </row>
    <row r="210" spans="1:52" ht="15" customHeight="1" x14ac:dyDescent="0.25">
      <c r="A210" s="57"/>
      <c r="B210" s="58" t="s">
        <v>8</v>
      </c>
      <c r="C210" s="59">
        <f t="shared" ref="C210:AR210" si="69">IF(C208&lt;&gt;"",C208/C209*100,"")</f>
        <v>16.805208958798275</v>
      </c>
      <c r="D210" s="59" t="str">
        <f t="shared" si="69"/>
        <v/>
      </c>
      <c r="E210" s="59" t="str">
        <f t="shared" si="69"/>
        <v/>
      </c>
      <c r="F210" s="59" t="str">
        <f t="shared" si="69"/>
        <v/>
      </c>
      <c r="G210" s="59" t="str">
        <f t="shared" si="69"/>
        <v/>
      </c>
      <c r="H210" s="59" t="str">
        <f t="shared" si="69"/>
        <v/>
      </c>
      <c r="I210" s="59" t="str">
        <f t="shared" si="69"/>
        <v/>
      </c>
      <c r="J210" s="59" t="str">
        <f t="shared" si="69"/>
        <v/>
      </c>
      <c r="K210" s="59" t="str">
        <f t="shared" si="69"/>
        <v/>
      </c>
      <c r="L210" s="59" t="str">
        <f t="shared" si="69"/>
        <v/>
      </c>
      <c r="M210" s="59" t="str">
        <f t="shared" si="69"/>
        <v/>
      </c>
      <c r="N210" s="59" t="str">
        <f t="shared" si="69"/>
        <v/>
      </c>
      <c r="O210" s="59">
        <f t="shared" si="69"/>
        <v>23.572034654007417</v>
      </c>
      <c r="P210" s="59" t="str">
        <f t="shared" si="69"/>
        <v/>
      </c>
      <c r="Q210" s="59" t="str">
        <f t="shared" si="69"/>
        <v/>
      </c>
      <c r="R210" s="59" t="str">
        <f t="shared" si="69"/>
        <v/>
      </c>
      <c r="S210" s="59" t="str">
        <f t="shared" si="69"/>
        <v/>
      </c>
      <c r="T210" s="59" t="str">
        <f t="shared" si="69"/>
        <v/>
      </c>
      <c r="U210" s="59" t="str">
        <f t="shared" si="69"/>
        <v/>
      </c>
      <c r="V210" s="59" t="str">
        <f t="shared" si="69"/>
        <v/>
      </c>
      <c r="W210" s="59" t="str">
        <f t="shared" si="69"/>
        <v/>
      </c>
      <c r="X210" s="59" t="str">
        <f t="shared" si="69"/>
        <v/>
      </c>
      <c r="Y210" s="59" t="str">
        <f t="shared" si="69"/>
        <v/>
      </c>
      <c r="Z210" s="59" t="str">
        <f t="shared" si="69"/>
        <v/>
      </c>
      <c r="AA210" s="59">
        <f t="shared" si="69"/>
        <v>24.80214933870694</v>
      </c>
      <c r="AB210" s="59" t="str">
        <f t="shared" si="69"/>
        <v/>
      </c>
      <c r="AC210" s="59" t="str">
        <f t="shared" si="69"/>
        <v/>
      </c>
      <c r="AD210" s="59" t="str">
        <f t="shared" si="69"/>
        <v/>
      </c>
      <c r="AE210" s="59" t="str">
        <f t="shared" si="69"/>
        <v/>
      </c>
      <c r="AF210" s="59" t="str">
        <f t="shared" si="69"/>
        <v/>
      </c>
      <c r="AG210" s="59" t="str">
        <f t="shared" si="69"/>
        <v/>
      </c>
      <c r="AH210" s="59" t="str">
        <f t="shared" si="69"/>
        <v/>
      </c>
      <c r="AI210" s="59" t="str">
        <f t="shared" si="69"/>
        <v/>
      </c>
      <c r="AJ210" s="59" t="str">
        <f t="shared" si="69"/>
        <v/>
      </c>
      <c r="AK210" s="59" t="str">
        <f t="shared" si="69"/>
        <v/>
      </c>
      <c r="AL210" s="59" t="str">
        <f t="shared" si="69"/>
        <v/>
      </c>
      <c r="AM210" s="59">
        <f t="shared" si="69"/>
        <v>25.822067153883349</v>
      </c>
      <c r="AN210" s="59" t="str">
        <f t="shared" si="69"/>
        <v/>
      </c>
      <c r="AO210" s="59" t="str">
        <f t="shared" si="69"/>
        <v/>
      </c>
      <c r="AP210" s="59" t="str">
        <f t="shared" si="69"/>
        <v/>
      </c>
      <c r="AQ210" s="59" t="str">
        <f t="shared" si="69"/>
        <v/>
      </c>
      <c r="AR210" s="59" t="str">
        <f t="shared" si="69"/>
        <v/>
      </c>
      <c r="AS210" s="59"/>
      <c r="AT210" s="59"/>
      <c r="AU210" s="59"/>
      <c r="AV210" s="59"/>
      <c r="AW210" s="59"/>
      <c r="AX210" s="59"/>
      <c r="AY210" s="59">
        <f>IF(AY208&lt;&gt;"",AY208/AY209*100,"")</f>
        <v>20.418225183138784</v>
      </c>
      <c r="AZ210" s="6" t="s">
        <v>154</v>
      </c>
    </row>
    <row r="211" spans="1:52" ht="15" customHeight="1" x14ac:dyDescent="0.25">
      <c r="A211" s="51" t="s">
        <v>71</v>
      </c>
      <c r="B211" s="52" t="s">
        <v>3</v>
      </c>
      <c r="C211" s="53">
        <v>1.1874600000001199</v>
      </c>
      <c r="D211" s="53">
        <v>83.603499999999968</v>
      </c>
      <c r="E211" s="53">
        <v>80.874639999999843</v>
      </c>
      <c r="F211" s="53">
        <v>79.006849999999957</v>
      </c>
      <c r="G211" s="53">
        <v>81.046399999999949</v>
      </c>
      <c r="H211" s="53">
        <v>0.91042000000005807</v>
      </c>
      <c r="I211" s="53">
        <v>0.91559999999976205</v>
      </c>
      <c r="J211" s="53">
        <v>0.83632500000014443</v>
      </c>
      <c r="K211" s="53">
        <v>0.79410000000017955</v>
      </c>
      <c r="L211" s="53">
        <v>0.8103000000001841</v>
      </c>
      <c r="M211" s="53">
        <v>0.81845999999987606</v>
      </c>
      <c r="N211" s="53">
        <v>0.81575999999987658</v>
      </c>
      <c r="O211" s="53">
        <v>0.68954999999999989</v>
      </c>
      <c r="P211" s="53">
        <v>0.67580000000000007</v>
      </c>
      <c r="Q211" s="53">
        <v>0.69065000000031318</v>
      </c>
      <c r="R211" s="53">
        <v>568.89287999999999</v>
      </c>
      <c r="S211" s="53">
        <v>0.83099999999999941</v>
      </c>
      <c r="T211" s="53">
        <v>0.81666000000000027</v>
      </c>
      <c r="U211" s="53">
        <v>1.0926400000000001</v>
      </c>
      <c r="V211" s="53">
        <v>0.80274000000000045</v>
      </c>
      <c r="W211" s="53">
        <v>1.5825599999999991</v>
      </c>
      <c r="X211" s="53">
        <v>1.5099600000000004</v>
      </c>
      <c r="Y211" s="53">
        <v>1.5028800000000009</v>
      </c>
      <c r="Z211" s="53">
        <v>1.4979600000000006</v>
      </c>
      <c r="AA211" s="53">
        <v>1.3355099999998907</v>
      </c>
      <c r="AB211" s="53">
        <v>1250.3330000000003</v>
      </c>
      <c r="AC211" s="53">
        <v>1384.4308000000003</v>
      </c>
      <c r="AD211" s="53">
        <v>1243.5252199999995</v>
      </c>
      <c r="AE211" s="53">
        <v>226.87945000000002</v>
      </c>
      <c r="AF211" s="53">
        <v>0.54849999999999988</v>
      </c>
      <c r="AG211" s="53">
        <v>0.44756000000000001</v>
      </c>
      <c r="AH211" s="53">
        <v>0.43868000000000007</v>
      </c>
      <c r="AI211" s="53">
        <v>0.56075000000000008</v>
      </c>
      <c r="AJ211" s="53">
        <v>0.44812000000000024</v>
      </c>
      <c r="AK211" s="53">
        <v>0.66101999999999961</v>
      </c>
      <c r="AL211" s="53">
        <v>0.52895000000000025</v>
      </c>
      <c r="AM211" s="53">
        <v>0.54435</v>
      </c>
      <c r="AN211" s="53">
        <v>0.54599999999999982</v>
      </c>
      <c r="AO211" s="53">
        <v>0.54439999999999977</v>
      </c>
      <c r="AP211" s="53">
        <v>0.56925000000000003</v>
      </c>
      <c r="AQ211" s="53">
        <v>0.57014999999999993</v>
      </c>
      <c r="AR211" s="53">
        <v>0.44615999999999978</v>
      </c>
      <c r="AS211" s="53">
        <v>0.44408000000000025</v>
      </c>
      <c r="AT211" s="53">
        <v>0.55564999999999998</v>
      </c>
      <c r="AU211" s="53">
        <v>0.44527999999999995</v>
      </c>
      <c r="AV211" s="53">
        <v>0.44644000000000023</v>
      </c>
      <c r="AW211" s="53">
        <v>0.43784000000000001</v>
      </c>
      <c r="AX211" s="53">
        <v>0.53175000000000017</v>
      </c>
      <c r="AY211" s="53"/>
      <c r="AZ211" s="1"/>
    </row>
    <row r="212" spans="1:52" ht="15" customHeight="1" x14ac:dyDescent="0.25">
      <c r="A212" s="54"/>
      <c r="B212" s="55" t="s">
        <v>2</v>
      </c>
      <c r="C212" s="56">
        <v>2507.5196999999994</v>
      </c>
      <c r="D212" s="56">
        <v>2581.8169999999991</v>
      </c>
      <c r="E212" s="56">
        <v>2496.2167699999986</v>
      </c>
      <c r="F212" s="56">
        <v>2486.0907499999985</v>
      </c>
      <c r="G212" s="56">
        <v>2358.188799999999</v>
      </c>
      <c r="H212" s="56">
        <v>2209.7193999999986</v>
      </c>
      <c r="I212" s="56">
        <v>2307.4427999999998</v>
      </c>
      <c r="J212" s="56">
        <v>2180.0603249999995</v>
      </c>
      <c r="K212" s="56">
        <v>2263.4496999999988</v>
      </c>
      <c r="L212" s="56">
        <v>2207.2572000000009</v>
      </c>
      <c r="M212" s="56">
        <v>2280.7752000000005</v>
      </c>
      <c r="N212" s="56">
        <v>2198.881080000001</v>
      </c>
      <c r="O212" s="56">
        <v>2153.4646499999994</v>
      </c>
      <c r="P212" s="56">
        <v>2192.1600400000002</v>
      </c>
      <c r="Q212" s="56">
        <v>2298.6213299999986</v>
      </c>
      <c r="R212" s="56">
        <v>2823.5066400000001</v>
      </c>
      <c r="S212" s="56">
        <v>2244.6694999999986</v>
      </c>
      <c r="T212" s="56">
        <v>2227.4401500000008</v>
      </c>
      <c r="U212" s="56">
        <v>2298.0950800000001</v>
      </c>
      <c r="V212" s="56">
        <v>2216.4989300000016</v>
      </c>
      <c r="W212" s="56">
        <v>2211.2319599999987</v>
      </c>
      <c r="X212" s="56">
        <v>2231.7208800000003</v>
      </c>
      <c r="Y212" s="56">
        <v>2450.6963200000014</v>
      </c>
      <c r="Z212" s="56">
        <v>2509.3326600000009</v>
      </c>
      <c r="AA212" s="56">
        <v>2634.2327700000005</v>
      </c>
      <c r="AB212" s="56">
        <v>4003.6657500000006</v>
      </c>
      <c r="AC212" s="56">
        <v>4011.8932000000004</v>
      </c>
      <c r="AD212" s="56">
        <v>3855.0572899999984</v>
      </c>
      <c r="AE212" s="56">
        <v>2939.5636500000005</v>
      </c>
      <c r="AF212" s="56">
        <v>2732.4075999999995</v>
      </c>
      <c r="AG212" s="56">
        <v>2696.99656</v>
      </c>
      <c r="AH212" s="56">
        <v>2569.0197500000004</v>
      </c>
      <c r="AI212" s="56">
        <v>2696.8710500000007</v>
      </c>
      <c r="AJ212" s="56">
        <v>3356.4188000000017</v>
      </c>
      <c r="AK212" s="56">
        <v>2867.1742499999987</v>
      </c>
      <c r="AL212" s="56">
        <v>2818.8803400000015</v>
      </c>
      <c r="AM212" s="56">
        <v>2874.1680000000001</v>
      </c>
      <c r="AN212" s="56">
        <v>2878.5119999999993</v>
      </c>
      <c r="AO212" s="56">
        <v>2995.6154399999987</v>
      </c>
      <c r="AP212" s="56">
        <v>3018.6188999999995</v>
      </c>
      <c r="AQ212" s="56">
        <v>3069.801629999999</v>
      </c>
      <c r="AR212" s="56">
        <v>3019.3877999999986</v>
      </c>
      <c r="AS212" s="56">
        <v>3125.7681000000016</v>
      </c>
      <c r="AT212" s="56">
        <v>3201.2107800000003</v>
      </c>
      <c r="AU212" s="56">
        <v>3193.9934399999997</v>
      </c>
      <c r="AV212" s="56">
        <v>3133.3391400000019</v>
      </c>
      <c r="AW212" s="56">
        <v>3031.1663199999998</v>
      </c>
      <c r="AX212" s="56">
        <v>2908.672500000001</v>
      </c>
      <c r="AY212" s="56"/>
      <c r="AZ212" s="1"/>
    </row>
    <row r="213" spans="1:52" ht="15" customHeight="1" x14ac:dyDescent="0.25">
      <c r="A213" s="57"/>
      <c r="B213" s="58" t="s">
        <v>8</v>
      </c>
      <c r="C213" s="59">
        <f t="shared" ref="C213:AX213" si="70">IF(C211&lt;&gt;"",C211/C212*100,"")</f>
        <v>4.7355958958173697E-2</v>
      </c>
      <c r="D213" s="59">
        <f t="shared" si="70"/>
        <v>3.2381652146530908</v>
      </c>
      <c r="E213" s="59">
        <f t="shared" si="70"/>
        <v>3.2398884973439177</v>
      </c>
      <c r="F213" s="59">
        <f t="shared" si="70"/>
        <v>3.1779551892866338</v>
      </c>
      <c r="G213" s="59">
        <f t="shared" si="70"/>
        <v>3.4368070953436805</v>
      </c>
      <c r="H213" s="59">
        <f t="shared" si="70"/>
        <v>4.12007062978249E-2</v>
      </c>
      <c r="I213" s="59">
        <f t="shared" si="70"/>
        <v>3.9680290232969685E-2</v>
      </c>
      <c r="J213" s="59">
        <f t="shared" si="70"/>
        <v>3.8362470543109609E-2</v>
      </c>
      <c r="K213" s="59">
        <f t="shared" si="70"/>
        <v>3.5083615951358671E-2</v>
      </c>
      <c r="L213" s="59">
        <f t="shared" si="70"/>
        <v>3.6710719530111117E-2</v>
      </c>
      <c r="M213" s="59">
        <f t="shared" si="70"/>
        <v>3.5885167464109392E-2</v>
      </c>
      <c r="N213" s="59">
        <f t="shared" si="70"/>
        <v>3.7098868484505595E-2</v>
      </c>
      <c r="O213" s="59">
        <f t="shared" si="70"/>
        <v>3.2020493115593983E-2</v>
      </c>
      <c r="P213" s="59">
        <f t="shared" si="70"/>
        <v>3.0828041186263023E-2</v>
      </c>
      <c r="Q213" s="59">
        <f t="shared" si="70"/>
        <v>3.0046271257750556E-2</v>
      </c>
      <c r="R213" s="59">
        <f t="shared" si="70"/>
        <v>20.148451997265358</v>
      </c>
      <c r="S213" s="59">
        <f t="shared" si="70"/>
        <v>3.7021040291232182E-2</v>
      </c>
      <c r="T213" s="59">
        <f t="shared" si="70"/>
        <v>3.6663611365719523E-2</v>
      </c>
      <c r="U213" s="59">
        <f t="shared" si="70"/>
        <v>4.7545465351242128E-2</v>
      </c>
      <c r="V213" s="59">
        <f t="shared" si="70"/>
        <v>3.6216575119212883E-2</v>
      </c>
      <c r="W213" s="59">
        <f t="shared" si="70"/>
        <v>7.1569153694757554E-2</v>
      </c>
      <c r="X213" s="59">
        <f t="shared" si="70"/>
        <v>6.7658998646820026E-2</v>
      </c>
      <c r="Y213" s="59">
        <f t="shared" si="70"/>
        <v>6.1324611610793132E-2</v>
      </c>
      <c r="Z213" s="59">
        <f t="shared" si="70"/>
        <v>5.9695552681325245E-2</v>
      </c>
      <c r="AA213" s="59">
        <f t="shared" si="70"/>
        <v>5.0698253214725986E-2</v>
      </c>
      <c r="AB213" s="59">
        <f t="shared" si="70"/>
        <v>31.229704927290697</v>
      </c>
      <c r="AC213" s="59">
        <f t="shared" si="70"/>
        <v>34.508166867453006</v>
      </c>
      <c r="AD213" s="59">
        <f t="shared" si="70"/>
        <v>32.256984175713768</v>
      </c>
      <c r="AE213" s="59">
        <f t="shared" si="70"/>
        <v>7.7181336080271636</v>
      </c>
      <c r="AF213" s="59">
        <f t="shared" si="70"/>
        <v>2.0073871848402119E-2</v>
      </c>
      <c r="AG213" s="59">
        <f t="shared" si="70"/>
        <v>1.6594756057085963E-2</v>
      </c>
      <c r="AH213" s="59">
        <f t="shared" si="70"/>
        <v>1.7075773745997867E-2</v>
      </c>
      <c r="AI213" s="59">
        <f t="shared" si="70"/>
        <v>2.0792614463342619E-2</v>
      </c>
      <c r="AJ213" s="59">
        <f t="shared" si="70"/>
        <v>1.335113484646195E-2</v>
      </c>
      <c r="AK213" s="59">
        <f t="shared" si="70"/>
        <v>2.3054755043227664E-2</v>
      </c>
      <c r="AL213" s="59">
        <f t="shared" si="70"/>
        <v>1.8764542520453353E-2</v>
      </c>
      <c r="AM213" s="59">
        <f t="shared" si="70"/>
        <v>1.893939393939394E-2</v>
      </c>
      <c r="AN213" s="59">
        <f t="shared" si="70"/>
        <v>1.8968133535660087E-2</v>
      </c>
      <c r="AO213" s="59">
        <f t="shared" si="70"/>
        <v>1.8173227201686473E-2</v>
      </c>
      <c r="AP213" s="59">
        <f t="shared" si="70"/>
        <v>1.8857961831485259E-2</v>
      </c>
      <c r="AQ213" s="59">
        <f t="shared" si="70"/>
        <v>1.8572861335017274E-2</v>
      </c>
      <c r="AR213" s="59">
        <f t="shared" si="70"/>
        <v>1.4776505356483191E-2</v>
      </c>
      <c r="AS213" s="59">
        <f t="shared" si="70"/>
        <v>1.4207068016338129E-2</v>
      </c>
      <c r="AT213" s="59">
        <f t="shared" si="70"/>
        <v>1.7357494966326457E-2</v>
      </c>
      <c r="AU213" s="59">
        <f t="shared" si="70"/>
        <v>1.3941168269901019E-2</v>
      </c>
      <c r="AV213" s="59">
        <f t="shared" si="70"/>
        <v>1.4248058702001852E-2</v>
      </c>
      <c r="AW213" s="59">
        <f t="shared" si="70"/>
        <v>1.444460494005489E-2</v>
      </c>
      <c r="AX213" s="59">
        <f t="shared" si="70"/>
        <v>1.8281535648994512E-2</v>
      </c>
      <c r="AY213" s="59"/>
      <c r="AZ213" s="6" t="s">
        <v>153</v>
      </c>
    </row>
    <row r="214" spans="1:52" ht="15" customHeight="1" x14ac:dyDescent="0.25">
      <c r="A214" s="51" t="s">
        <v>72</v>
      </c>
      <c r="B214" s="52" t="s">
        <v>3</v>
      </c>
      <c r="C214" s="53">
        <v>4.6744595642160656</v>
      </c>
      <c r="D214" s="53">
        <v>3.6570486323999041</v>
      </c>
      <c r="E214" s="53">
        <v>2.9600249530000768</v>
      </c>
      <c r="F214" s="53">
        <v>2.612988299999909</v>
      </c>
      <c r="G214" s="53">
        <v>2.8387416639999463</v>
      </c>
      <c r="H214" s="53">
        <v>2.3420554499999859</v>
      </c>
      <c r="I214" s="53">
        <v>2.0898569999998822</v>
      </c>
      <c r="J214" s="53">
        <v>6.2895622499999586</v>
      </c>
      <c r="K214" s="53">
        <v>3.7957980000000635</v>
      </c>
      <c r="L214" s="53">
        <v>3.2218743450000962</v>
      </c>
      <c r="M214" s="53">
        <v>3.8791730159998097</v>
      </c>
      <c r="N214" s="53">
        <v>3.3752885760000559</v>
      </c>
      <c r="O214" s="53">
        <v>4.1323628219997648</v>
      </c>
      <c r="P214" s="53">
        <v>0.38034023999994865</v>
      </c>
      <c r="Q214" s="53">
        <v>3.8018901200001087</v>
      </c>
      <c r="R214" s="53">
        <v>0.51626408400026058</v>
      </c>
      <c r="S214" s="53">
        <v>2.0608522999999845</v>
      </c>
      <c r="T214" s="53">
        <v>1.31949218021401</v>
      </c>
      <c r="U214" s="53">
        <v>0.99887272190816789</v>
      </c>
      <c r="V214" s="53">
        <v>1.3685914260000811</v>
      </c>
      <c r="W214" s="53">
        <v>0.86161160399997705</v>
      </c>
      <c r="X214" s="53">
        <v>0.4404050000000001</v>
      </c>
      <c r="Y214" s="53">
        <v>0.45086400000000021</v>
      </c>
      <c r="Z214" s="53">
        <v>5.5549350000000031</v>
      </c>
      <c r="AA214" s="53">
        <v>5.6819880000000014</v>
      </c>
      <c r="AB214" s="53">
        <v>5.4190291399999211</v>
      </c>
      <c r="AC214" s="53">
        <v>5.0989473200001241</v>
      </c>
      <c r="AD214" s="53">
        <v>5.1896466860000956</v>
      </c>
      <c r="AE214" s="53">
        <v>5.1654495600000674</v>
      </c>
      <c r="AF214" s="53">
        <v>4.7336976100001973</v>
      </c>
      <c r="AG214" s="53">
        <v>5.0838676070001343</v>
      </c>
      <c r="AH214" s="53">
        <v>4.4073521579999788</v>
      </c>
      <c r="AI214" s="53">
        <v>3.9076200200000115</v>
      </c>
      <c r="AJ214" s="53">
        <v>2.9111779710000016</v>
      </c>
      <c r="AK214" s="53">
        <v>2.5955390980000312</v>
      </c>
      <c r="AL214" s="53">
        <v>2.2102281539999695</v>
      </c>
      <c r="AM214" s="53">
        <v>2.8223132189999562</v>
      </c>
      <c r="AN214" s="53">
        <v>1.6718192400000214</v>
      </c>
      <c r="AO214" s="53">
        <v>0.93960173600001928</v>
      </c>
      <c r="AP214" s="53">
        <v>0.52875355499999999</v>
      </c>
      <c r="AQ214" s="53">
        <v>0.58986578699999981</v>
      </c>
      <c r="AR214" s="53">
        <v>0.32788298399999982</v>
      </c>
      <c r="AS214" s="53">
        <v>0.14663521600000007</v>
      </c>
      <c r="AT214" s="53">
        <v>0.29825069400000004</v>
      </c>
      <c r="AU214" s="53">
        <v>0.27364682399999996</v>
      </c>
      <c r="AV214" s="53">
        <v>0.17624335100000008</v>
      </c>
      <c r="AW214" s="53">
        <v>0.25742802799999998</v>
      </c>
      <c r="AX214" s="53">
        <v>0.19071745500000004</v>
      </c>
      <c r="AY214" s="53">
        <v>0.34195004000000001</v>
      </c>
      <c r="AZ214" s="1"/>
    </row>
    <row r="215" spans="1:52" ht="15" customHeight="1" x14ac:dyDescent="0.25">
      <c r="A215" s="54"/>
      <c r="B215" s="55" t="s">
        <v>2</v>
      </c>
      <c r="C215" s="56">
        <v>952.89142096799992</v>
      </c>
      <c r="D215" s="56">
        <v>927.32840392674973</v>
      </c>
      <c r="E215" s="56">
        <v>891.78266420499961</v>
      </c>
      <c r="F215" s="56">
        <v>839.56319271499956</v>
      </c>
      <c r="G215" s="56">
        <v>813.05944559999966</v>
      </c>
      <c r="H215" s="56">
        <v>770.39965403799954</v>
      </c>
      <c r="I215" s="56">
        <v>845.14168932000007</v>
      </c>
      <c r="J215" s="56">
        <v>960.59571322499983</v>
      </c>
      <c r="K215" s="56">
        <v>965.21671790999937</v>
      </c>
      <c r="L215" s="56">
        <v>970.79491905500049</v>
      </c>
      <c r="M215" s="56">
        <v>969.63714639600028</v>
      </c>
      <c r="N215" s="56">
        <v>971.1898390920004</v>
      </c>
      <c r="O215" s="56">
        <v>923.07676794299982</v>
      </c>
      <c r="P215" s="56">
        <v>1008.7855824000001</v>
      </c>
      <c r="Q215" s="56">
        <v>1190.8474748529993</v>
      </c>
      <c r="R215" s="56">
        <v>1157.0900216760001</v>
      </c>
      <c r="S215" s="56">
        <v>1149.827401649999</v>
      </c>
      <c r="T215" s="56">
        <v>1156.4458478820004</v>
      </c>
      <c r="U215" s="56">
        <v>1169.8384058063359</v>
      </c>
      <c r="V215" s="56">
        <v>1156.3281591260006</v>
      </c>
      <c r="W215" s="56">
        <v>1125.2236082639993</v>
      </c>
      <c r="X215" s="56">
        <v>1037.3299370000002</v>
      </c>
      <c r="Y215" s="56">
        <v>1009.5220680000006</v>
      </c>
      <c r="Z215" s="56">
        <v>1056.2115960000006</v>
      </c>
      <c r="AA215" s="56">
        <v>1016.5052250000002</v>
      </c>
      <c r="AB215" s="56">
        <v>1039.5933974300001</v>
      </c>
      <c r="AC215" s="56">
        <v>945.04137336000008</v>
      </c>
      <c r="AD215" s="56">
        <v>968.4187842489996</v>
      </c>
      <c r="AE215" s="56">
        <v>927.46853359500017</v>
      </c>
      <c r="AF215" s="56">
        <v>937.31900158999997</v>
      </c>
      <c r="AG215" s="56">
        <v>999.68537849699999</v>
      </c>
      <c r="AH215" s="56">
        <v>1000.9739263480002</v>
      </c>
      <c r="AI215" s="56">
        <v>982.65443082500019</v>
      </c>
      <c r="AJ215" s="56">
        <v>941.72177135500044</v>
      </c>
      <c r="AK215" s="56">
        <v>965.85625862499955</v>
      </c>
      <c r="AL215" s="56">
        <v>902.42872035700032</v>
      </c>
      <c r="AM215" s="56">
        <v>856.53918866999993</v>
      </c>
      <c r="AN215" s="56">
        <v>892.09453787999973</v>
      </c>
      <c r="AO215" s="56">
        <v>938.76335999999958</v>
      </c>
      <c r="AP215" s="56">
        <v>895.14767429999995</v>
      </c>
      <c r="AQ215" s="56">
        <v>869.88292933499963</v>
      </c>
      <c r="AR215" s="56">
        <v>858.87998453399962</v>
      </c>
      <c r="AS215" s="56">
        <v>855.0477743080005</v>
      </c>
      <c r="AT215" s="56">
        <v>836.64190494900015</v>
      </c>
      <c r="AU215" s="56">
        <v>812.56711518399993</v>
      </c>
      <c r="AV215" s="56">
        <v>798.26753334000034</v>
      </c>
      <c r="AW215" s="56">
        <v>784.87902227799998</v>
      </c>
      <c r="AX215" s="56">
        <v>730.95250467000017</v>
      </c>
      <c r="AY215" s="56">
        <v>743.53198219900003</v>
      </c>
      <c r="AZ215" s="1"/>
    </row>
    <row r="216" spans="1:52" ht="15" customHeight="1" x14ac:dyDescent="0.25">
      <c r="A216" s="57"/>
      <c r="B216" s="58" t="s">
        <v>8</v>
      </c>
      <c r="C216" s="59">
        <f t="shared" ref="C216:AY216" si="71">IF(C214&lt;&gt;"",C214/C215*100,"")</f>
        <v>0.4905553205072925</v>
      </c>
      <c r="D216" s="59">
        <f t="shared" si="71"/>
        <v>0.39436391864135945</v>
      </c>
      <c r="E216" s="59">
        <f t="shared" si="71"/>
        <v>0.33192223529472398</v>
      </c>
      <c r="F216" s="59">
        <f t="shared" si="71"/>
        <v>0.31123187899054561</v>
      </c>
      <c r="G216" s="59">
        <f t="shared" si="71"/>
        <v>0.34914318742156525</v>
      </c>
      <c r="H216" s="59">
        <f t="shared" si="71"/>
        <v>0.30400525723554717</v>
      </c>
      <c r="I216" s="59">
        <f t="shared" si="71"/>
        <v>0.24727889138700263</v>
      </c>
      <c r="J216" s="59">
        <f t="shared" si="71"/>
        <v>0.65475643534615258</v>
      </c>
      <c r="K216" s="59">
        <f t="shared" si="71"/>
        <v>0.39325862571248987</v>
      </c>
      <c r="L216" s="59">
        <f t="shared" si="71"/>
        <v>0.33188001726835992</v>
      </c>
      <c r="M216" s="59">
        <f t="shared" si="71"/>
        <v>0.40006439835954405</v>
      </c>
      <c r="N216" s="59">
        <f t="shared" si="71"/>
        <v>0.34754158663312751</v>
      </c>
      <c r="O216" s="59">
        <f t="shared" si="71"/>
        <v>0.44767271428663435</v>
      </c>
      <c r="P216" s="59">
        <f t="shared" si="71"/>
        <v>3.7702783092427021E-2</v>
      </c>
      <c r="Q216" s="59">
        <f t="shared" si="71"/>
        <v>0.31925919987943224</v>
      </c>
      <c r="R216" s="59">
        <f t="shared" si="71"/>
        <v>4.4617451912036372E-2</v>
      </c>
      <c r="S216" s="59">
        <f t="shared" si="71"/>
        <v>0.17923144787145162</v>
      </c>
      <c r="T216" s="59">
        <f t="shared" si="71"/>
        <v>0.11409891631593687</v>
      </c>
      <c r="U216" s="59">
        <f t="shared" si="71"/>
        <v>8.53855299116867E-2</v>
      </c>
      <c r="V216" s="59">
        <f t="shared" si="71"/>
        <v>0.11835666330520893</v>
      </c>
      <c r="W216" s="59">
        <f t="shared" si="71"/>
        <v>7.6572478365369165E-2</v>
      </c>
      <c r="X216" s="59">
        <f t="shared" si="71"/>
        <v>4.245563386261357E-2</v>
      </c>
      <c r="Y216" s="59">
        <f t="shared" si="71"/>
        <v>4.4661133648442437E-2</v>
      </c>
      <c r="Z216" s="59">
        <f t="shared" si="71"/>
        <v>0.52593012811421547</v>
      </c>
      <c r="AA216" s="59">
        <f t="shared" si="71"/>
        <v>0.55897282770976409</v>
      </c>
      <c r="AB216" s="59">
        <f t="shared" si="71"/>
        <v>0.521264289807574</v>
      </c>
      <c r="AC216" s="59">
        <f t="shared" si="71"/>
        <v>0.53954752286361041</v>
      </c>
      <c r="AD216" s="59">
        <f t="shared" si="71"/>
        <v>0.53588868477232421</v>
      </c>
      <c r="AE216" s="59">
        <f t="shared" si="71"/>
        <v>0.55694068023828791</v>
      </c>
      <c r="AF216" s="59">
        <f t="shared" si="71"/>
        <v>0.50502524775133073</v>
      </c>
      <c r="AG216" s="59">
        <f t="shared" si="71"/>
        <v>0.50854676044613079</v>
      </c>
      <c r="AH216" s="59">
        <f t="shared" si="71"/>
        <v>0.44030638980577319</v>
      </c>
      <c r="AI216" s="59">
        <f t="shared" si="71"/>
        <v>0.3976596347018268</v>
      </c>
      <c r="AJ216" s="59">
        <f t="shared" si="71"/>
        <v>0.30913355298255879</v>
      </c>
      <c r="AK216" s="59">
        <f t="shared" si="71"/>
        <v>0.26872933470401289</v>
      </c>
      <c r="AL216" s="59">
        <f t="shared" si="71"/>
        <v>0.24491997031362259</v>
      </c>
      <c r="AM216" s="59">
        <f t="shared" si="71"/>
        <v>0.32950193713638859</v>
      </c>
      <c r="AN216" s="59">
        <f t="shared" si="71"/>
        <v>0.18740381977598281</v>
      </c>
      <c r="AO216" s="59">
        <f t="shared" si="71"/>
        <v>0.10008930642542543</v>
      </c>
      <c r="AP216" s="59">
        <f t="shared" si="71"/>
        <v>5.9068863180980959E-2</v>
      </c>
      <c r="AQ216" s="59">
        <f t="shared" si="71"/>
        <v>6.7809789927816513E-2</v>
      </c>
      <c r="AR216" s="59">
        <f t="shared" si="71"/>
        <v>3.8175646179238708E-2</v>
      </c>
      <c r="AS216" s="59">
        <f t="shared" si="71"/>
        <v>1.7149359416633012E-2</v>
      </c>
      <c r="AT216" s="59">
        <f t="shared" si="71"/>
        <v>3.5648548349748364E-2</v>
      </c>
      <c r="AU216" s="59">
        <f t="shared" si="71"/>
        <v>3.3676827290510594E-2</v>
      </c>
      <c r="AV216" s="59">
        <f t="shared" si="71"/>
        <v>2.2078231124167992E-2</v>
      </c>
      <c r="AW216" s="59">
        <f t="shared" si="71"/>
        <v>3.2798433987043206E-2</v>
      </c>
      <c r="AX216" s="59">
        <f t="shared" si="71"/>
        <v>2.6091634378638921E-2</v>
      </c>
      <c r="AY216" s="59">
        <f t="shared" si="71"/>
        <v>4.5989957148673127E-2</v>
      </c>
      <c r="AZ216" s="6" t="s">
        <v>154</v>
      </c>
    </row>
    <row r="217" spans="1:52" ht="15" customHeight="1" x14ac:dyDescent="0.25">
      <c r="A217" s="51" t="s">
        <v>73</v>
      </c>
      <c r="B217" s="52" t="s">
        <v>3</v>
      </c>
      <c r="C217" s="53">
        <v>73.2</v>
      </c>
      <c r="D217" s="53">
        <v>60.82</v>
      </c>
      <c r="E217" s="53">
        <v>57.22</v>
      </c>
      <c r="F217" s="53">
        <v>51.5</v>
      </c>
      <c r="G217" s="53">
        <v>53.25</v>
      </c>
      <c r="H217" s="53">
        <v>52.59</v>
      </c>
      <c r="I217" s="53">
        <v>50</v>
      </c>
      <c r="J217" s="53">
        <v>54.78</v>
      </c>
      <c r="K217" s="53">
        <v>53.25</v>
      </c>
      <c r="L217" s="53">
        <v>51.52</v>
      </c>
      <c r="M217" s="53">
        <v>3333</v>
      </c>
      <c r="N217" s="53">
        <v>3304.17</v>
      </c>
      <c r="O217" s="53">
        <v>3292.88</v>
      </c>
      <c r="P217" s="53">
        <v>3659.42</v>
      </c>
      <c r="Q217" s="53">
        <v>4503.01</v>
      </c>
      <c r="R217" s="53">
        <v>4875.7299999999996</v>
      </c>
      <c r="S217" s="53">
        <v>4884.6899999999996</v>
      </c>
      <c r="T217" s="53">
        <v>4919.26</v>
      </c>
      <c r="U217" s="53">
        <v>5783.47</v>
      </c>
      <c r="V217" s="53">
        <v>5721.43</v>
      </c>
      <c r="W217" s="53">
        <v>5782</v>
      </c>
      <c r="X217" s="53">
        <v>5631</v>
      </c>
      <c r="Y217" s="53">
        <v>5649.81</v>
      </c>
      <c r="Z217" s="53">
        <v>5588.23</v>
      </c>
      <c r="AA217" s="53">
        <v>5527.27</v>
      </c>
      <c r="AB217" s="53">
        <v>5311.18</v>
      </c>
      <c r="AC217" s="53">
        <v>5340</v>
      </c>
      <c r="AD217" s="53">
        <v>5291.29</v>
      </c>
      <c r="AE217" s="53">
        <v>5480.7</v>
      </c>
      <c r="AF217" s="53">
        <v>5291.29</v>
      </c>
      <c r="AG217" s="53">
        <v>5395.05</v>
      </c>
      <c r="AH217" s="53">
        <v>5231.97</v>
      </c>
      <c r="AI217" s="53">
        <v>5154.57</v>
      </c>
      <c r="AJ217" s="53">
        <v>5137.4799999999996</v>
      </c>
      <c r="AK217" s="53">
        <v>5231.6499999999996</v>
      </c>
      <c r="AL217" s="53">
        <v>5151.8900000000003</v>
      </c>
      <c r="AM217" s="53">
        <v>5086.6000000000004</v>
      </c>
      <c r="AN217" s="53">
        <v>5011</v>
      </c>
      <c r="AO217" s="53">
        <v>5093.84</v>
      </c>
      <c r="AP217" s="53">
        <v>5349.5</v>
      </c>
      <c r="AQ217" s="53">
        <v>5358.29</v>
      </c>
      <c r="AR217" s="53">
        <v>5190.72</v>
      </c>
      <c r="AS217" s="53">
        <v>5243</v>
      </c>
      <c r="AT217" s="53">
        <v>5242</v>
      </c>
      <c r="AU217" s="53">
        <v>5254</v>
      </c>
      <c r="AV217" s="53">
        <v>5273</v>
      </c>
      <c r="AW217" s="53">
        <v>5159</v>
      </c>
      <c r="AX217" s="53">
        <v>5084</v>
      </c>
      <c r="AY217" s="53">
        <v>5012</v>
      </c>
      <c r="AZ217" s="1"/>
    </row>
    <row r="218" spans="1:52" ht="15" customHeight="1" x14ac:dyDescent="0.25">
      <c r="A218" s="54"/>
      <c r="B218" s="55" t="s">
        <v>2</v>
      </c>
      <c r="C218" s="56">
        <v>50736</v>
      </c>
      <c r="D218" s="56">
        <v>51227</v>
      </c>
      <c r="E218" s="56">
        <v>50374</v>
      </c>
      <c r="F218" s="56">
        <v>50009</v>
      </c>
      <c r="G218" s="56">
        <v>50306</v>
      </c>
      <c r="H218" s="56">
        <v>48146</v>
      </c>
      <c r="I218" s="56">
        <v>46979</v>
      </c>
      <c r="J218" s="56">
        <v>47320</v>
      </c>
      <c r="K218" s="56">
        <v>47946</v>
      </c>
      <c r="L218" s="56">
        <v>50020</v>
      </c>
      <c r="M218" s="56">
        <v>49706</v>
      </c>
      <c r="N218" s="56">
        <v>49348</v>
      </c>
      <c r="O218" s="56">
        <v>49588</v>
      </c>
      <c r="P218" s="56">
        <v>49350</v>
      </c>
      <c r="Q218" s="56">
        <v>50137</v>
      </c>
      <c r="R218" s="56">
        <v>49454</v>
      </c>
      <c r="S218" s="56">
        <v>49554</v>
      </c>
      <c r="T218" s="56">
        <v>49208</v>
      </c>
      <c r="U218" s="56">
        <v>48646</v>
      </c>
      <c r="V218" s="56">
        <v>49891</v>
      </c>
      <c r="W218" s="56">
        <v>49768</v>
      </c>
      <c r="X218" s="56">
        <v>49131</v>
      </c>
      <c r="Y218" s="56">
        <v>48679</v>
      </c>
      <c r="Z218" s="56">
        <v>48541</v>
      </c>
      <c r="AA218" s="56">
        <v>49102</v>
      </c>
      <c r="AB218" s="56">
        <v>47612</v>
      </c>
      <c r="AC218" s="56">
        <v>47190</v>
      </c>
      <c r="AD218" s="56">
        <v>46437</v>
      </c>
      <c r="AE218" s="56">
        <v>47042</v>
      </c>
      <c r="AF218" s="56">
        <v>46446</v>
      </c>
      <c r="AG218" s="56">
        <v>46829</v>
      </c>
      <c r="AH218" s="56">
        <v>45823</v>
      </c>
      <c r="AI218" s="56">
        <v>46078</v>
      </c>
      <c r="AJ218" s="56">
        <v>46125</v>
      </c>
      <c r="AK218" s="56">
        <v>46051</v>
      </c>
      <c r="AL218" s="56">
        <v>45140</v>
      </c>
      <c r="AM218" s="56">
        <v>45787</v>
      </c>
      <c r="AN218" s="56">
        <v>45120</v>
      </c>
      <c r="AO218" s="56">
        <v>45749</v>
      </c>
      <c r="AP218" s="56">
        <v>46770</v>
      </c>
      <c r="AQ218" s="56">
        <v>46956</v>
      </c>
      <c r="AR218" s="56">
        <v>46081</v>
      </c>
      <c r="AS218" s="56">
        <v>46367</v>
      </c>
      <c r="AT218" s="56">
        <v>46157</v>
      </c>
      <c r="AU218" s="56">
        <v>45708</v>
      </c>
      <c r="AV218" s="56">
        <v>47248</v>
      </c>
      <c r="AW218" s="56">
        <v>47848</v>
      </c>
      <c r="AX218" s="56">
        <v>47043</v>
      </c>
      <c r="AY218" s="56">
        <v>47356</v>
      </c>
      <c r="AZ218" s="1"/>
    </row>
    <row r="219" spans="1:52" ht="15" customHeight="1" x14ac:dyDescent="0.25">
      <c r="A219" s="57"/>
      <c r="B219" s="58" t="s">
        <v>8</v>
      </c>
      <c r="C219" s="59">
        <f t="shared" ref="C219:AY219" si="72">IF(C217&lt;&gt;"",C217/C218*100,"")</f>
        <v>0.14427625354777673</v>
      </c>
      <c r="D219" s="59">
        <f t="shared" si="72"/>
        <v>0.1187264528471314</v>
      </c>
      <c r="E219" s="59">
        <f t="shared" si="72"/>
        <v>0.11359034422519552</v>
      </c>
      <c r="F219" s="59">
        <f t="shared" si="72"/>
        <v>0.10298146333659942</v>
      </c>
      <c r="G219" s="59">
        <f t="shared" si="72"/>
        <v>0.105852184630064</v>
      </c>
      <c r="H219" s="59">
        <f t="shared" si="72"/>
        <v>0.10923025796535538</v>
      </c>
      <c r="I219" s="59">
        <f t="shared" si="72"/>
        <v>0.10643053279124715</v>
      </c>
      <c r="J219" s="59">
        <f t="shared" si="72"/>
        <v>0.11576500422654269</v>
      </c>
      <c r="K219" s="59">
        <f t="shared" si="72"/>
        <v>0.11106244525090726</v>
      </c>
      <c r="L219" s="59">
        <f t="shared" si="72"/>
        <v>0.10299880047980808</v>
      </c>
      <c r="M219" s="59">
        <f t="shared" si="72"/>
        <v>6.7054279161469443</v>
      </c>
      <c r="N219" s="59">
        <f t="shared" si="72"/>
        <v>6.6956512928588801</v>
      </c>
      <c r="O219" s="59">
        <f t="shared" si="72"/>
        <v>6.6404775348874736</v>
      </c>
      <c r="P219" s="59">
        <f t="shared" si="72"/>
        <v>7.4152380952380952</v>
      </c>
      <c r="Q219" s="59">
        <f t="shared" si="72"/>
        <v>8.9814109340407295</v>
      </c>
      <c r="R219" s="59">
        <f t="shared" si="72"/>
        <v>9.8591216079589117</v>
      </c>
      <c r="S219" s="59">
        <f t="shared" si="72"/>
        <v>9.8573071800460106</v>
      </c>
      <c r="T219" s="59">
        <f t="shared" si="72"/>
        <v>9.9968704275727536</v>
      </c>
      <c r="U219" s="59">
        <f t="shared" si="72"/>
        <v>11.888891172963861</v>
      </c>
      <c r="V219" s="59">
        <f t="shared" si="72"/>
        <v>11.467859934657554</v>
      </c>
      <c r="W219" s="59">
        <f t="shared" si="72"/>
        <v>11.61790708889246</v>
      </c>
      <c r="X219" s="59">
        <f t="shared" si="72"/>
        <v>11.461195579165903</v>
      </c>
      <c r="Y219" s="59">
        <f t="shared" si="72"/>
        <v>11.60625731835083</v>
      </c>
      <c r="Z219" s="59">
        <f t="shared" si="72"/>
        <v>11.512391586493891</v>
      </c>
      <c r="AA219" s="59">
        <f t="shared" si="72"/>
        <v>11.256710520956377</v>
      </c>
      <c r="AB219" s="59">
        <f t="shared" si="72"/>
        <v>11.155128959085946</v>
      </c>
      <c r="AC219" s="59">
        <f t="shared" si="72"/>
        <v>11.315956770502225</v>
      </c>
      <c r="AD219" s="59">
        <f t="shared" si="72"/>
        <v>11.394556065206624</v>
      </c>
      <c r="AE219" s="59">
        <f t="shared" si="72"/>
        <v>11.650652608307469</v>
      </c>
      <c r="AF219" s="59">
        <f t="shared" si="72"/>
        <v>11.392348103173578</v>
      </c>
      <c r="AG219" s="59">
        <f t="shared" si="72"/>
        <v>11.520745691772193</v>
      </c>
      <c r="AH219" s="59">
        <f t="shared" si="72"/>
        <v>11.417781463457215</v>
      </c>
      <c r="AI219" s="59">
        <f t="shared" si="72"/>
        <v>11.186618342810018</v>
      </c>
      <c r="AJ219" s="59">
        <f t="shared" si="72"/>
        <v>11.138168021680215</v>
      </c>
      <c r="AK219" s="59">
        <f t="shared" si="72"/>
        <v>11.360556774011421</v>
      </c>
      <c r="AL219" s="59">
        <f t="shared" si="72"/>
        <v>11.413136907399203</v>
      </c>
      <c r="AM219" s="59">
        <f t="shared" si="72"/>
        <v>11.109266822460524</v>
      </c>
      <c r="AN219" s="59">
        <f t="shared" si="72"/>
        <v>11.105939716312056</v>
      </c>
      <c r="AO219" s="59">
        <f t="shared" si="72"/>
        <v>11.134319875844282</v>
      </c>
      <c r="AP219" s="59">
        <f t="shared" si="72"/>
        <v>11.437887534744494</v>
      </c>
      <c r="AQ219" s="59">
        <f t="shared" si="72"/>
        <v>11.411299940369709</v>
      </c>
      <c r="AR219" s="59">
        <f t="shared" si="72"/>
        <v>11.264338881534689</v>
      </c>
      <c r="AS219" s="59">
        <f t="shared" si="72"/>
        <v>11.30761101645567</v>
      </c>
      <c r="AT219" s="59">
        <f t="shared" si="72"/>
        <v>11.356890612474814</v>
      </c>
      <c r="AU219" s="59">
        <f t="shared" si="72"/>
        <v>11.494705522009276</v>
      </c>
      <c r="AV219" s="59">
        <f t="shared" si="72"/>
        <v>11.160260751777853</v>
      </c>
      <c r="AW219" s="59">
        <f t="shared" si="72"/>
        <v>10.782059856211337</v>
      </c>
      <c r="AX219" s="59">
        <f t="shared" si="72"/>
        <v>10.807133898773461</v>
      </c>
      <c r="AY219" s="59">
        <f t="shared" si="72"/>
        <v>10.583664160824394</v>
      </c>
      <c r="AZ219" s="6" t="s">
        <v>154</v>
      </c>
    </row>
    <row r="220" spans="1:52" ht="15" customHeight="1" x14ac:dyDescent="0.25">
      <c r="A220" s="51" t="s">
        <v>74</v>
      </c>
      <c r="B220" s="52" t="s">
        <v>3</v>
      </c>
      <c r="C220" s="53">
        <v>4.7472929004375199</v>
      </c>
      <c r="D220" s="53">
        <v>3.808211267099999</v>
      </c>
      <c r="E220" s="53">
        <v>4.1845668858123171</v>
      </c>
      <c r="F220" s="53">
        <v>3.5651698337567139</v>
      </c>
      <c r="G220" s="53">
        <v>3.0061546885866837</v>
      </c>
      <c r="H220" s="53">
        <v>1.5446095473934285</v>
      </c>
      <c r="I220" s="53">
        <v>4.3404148290136888</v>
      </c>
      <c r="J220" s="53">
        <v>6.1857523046318486</v>
      </c>
      <c r="K220" s="53">
        <v>4.9958109513326123</v>
      </c>
      <c r="L220" s="53">
        <v>4.2323587262223885</v>
      </c>
      <c r="M220" s="53">
        <v>4.4484833365419174</v>
      </c>
      <c r="N220" s="53">
        <v>4.4097023641973268</v>
      </c>
      <c r="O220" s="53">
        <v>5.0107579687671562</v>
      </c>
      <c r="P220" s="53">
        <v>4.1807501945568859</v>
      </c>
      <c r="Q220" s="53">
        <v>5.3069973859231965</v>
      </c>
      <c r="R220" s="53">
        <v>4.2473794327560004</v>
      </c>
      <c r="S220" s="53">
        <v>4.3474950708753681</v>
      </c>
      <c r="T220" s="53">
        <v>4.7851364959732443</v>
      </c>
      <c r="U220" s="53">
        <v>4.9264919982730273</v>
      </c>
      <c r="V220" s="53">
        <v>3.6888946532329179</v>
      </c>
      <c r="W220" s="53">
        <v>3.5061302975431232</v>
      </c>
      <c r="X220" s="53">
        <v>3.5379397877580008</v>
      </c>
      <c r="Y220" s="53">
        <v>1.9855853951874172</v>
      </c>
      <c r="Z220" s="53">
        <v>2.4966000000000013</v>
      </c>
      <c r="AA220" s="53">
        <v>3.7647277006175046</v>
      </c>
      <c r="AB220" s="53">
        <v>4.2321408287550009</v>
      </c>
      <c r="AC220" s="53">
        <v>3.3720000000000003</v>
      </c>
      <c r="AD220" s="53">
        <v>3.5686739506771445</v>
      </c>
      <c r="AE220" s="53">
        <v>3.227988769123717</v>
      </c>
      <c r="AF220" s="53">
        <v>2.0480116775909192</v>
      </c>
      <c r="AG220" s="53">
        <v>2.3603268426959403</v>
      </c>
      <c r="AH220" s="53">
        <v>3.3598163416400006</v>
      </c>
      <c r="AI220" s="53">
        <v>2.669683088797286</v>
      </c>
      <c r="AJ220" s="53">
        <v>2.1228469461989623</v>
      </c>
      <c r="AK220" s="53">
        <v>2.2218223098203103</v>
      </c>
      <c r="AL220" s="53">
        <v>1.4019365801914938</v>
      </c>
      <c r="AM220" s="53">
        <v>1.5607692718481829</v>
      </c>
      <c r="AN220" s="53">
        <v>2.7289113320592171</v>
      </c>
      <c r="AO220" s="53">
        <v>1.9001111121084409</v>
      </c>
      <c r="AP220" s="53">
        <v>2.2477175261144997</v>
      </c>
      <c r="AQ220" s="53">
        <v>2.2678962290018991</v>
      </c>
      <c r="AR220" s="53">
        <v>2.275850925691199</v>
      </c>
      <c r="AS220" s="53">
        <v>1347.8495099620727</v>
      </c>
      <c r="AT220" s="53">
        <v>3123.8213802277569</v>
      </c>
      <c r="AU220" s="53">
        <v>5014.838052707536</v>
      </c>
      <c r="AV220" s="53">
        <v>6735.0902190105917</v>
      </c>
      <c r="AW220" s="53">
        <v>6659.6799849777499</v>
      </c>
      <c r="AX220" s="53">
        <v>6537.0201933092685</v>
      </c>
      <c r="AY220" s="53">
        <v>6369.0054910755616</v>
      </c>
      <c r="AZ220" s="1"/>
    </row>
    <row r="221" spans="1:52" ht="15" customHeight="1" x14ac:dyDescent="0.25">
      <c r="A221" s="54"/>
      <c r="B221" s="55" t="s">
        <v>2</v>
      </c>
      <c r="C221" s="56">
        <v>50594.738244263128</v>
      </c>
      <c r="D221" s="56">
        <v>51730.000752487977</v>
      </c>
      <c r="E221" s="56">
        <v>50991.651406535842</v>
      </c>
      <c r="F221" s="56">
        <v>50789.319896976893</v>
      </c>
      <c r="G221" s="56">
        <v>49366.205536128909</v>
      </c>
      <c r="H221" s="56">
        <v>48342.318062940401</v>
      </c>
      <c r="I221" s="56">
        <v>46347.875832252197</v>
      </c>
      <c r="J221" s="56">
        <v>47302.59007987674</v>
      </c>
      <c r="K221" s="56">
        <v>47903.74300323458</v>
      </c>
      <c r="L221" s="56">
        <v>47701.352108715728</v>
      </c>
      <c r="M221" s="56">
        <v>47825.561317623717</v>
      </c>
      <c r="N221" s="56">
        <v>46966.574385299857</v>
      </c>
      <c r="O221" s="56">
        <v>46319.511213348007</v>
      </c>
      <c r="P221" s="56">
        <v>46944.913455941569</v>
      </c>
      <c r="Q221" s="56">
        <v>47574.752930401148</v>
      </c>
      <c r="R221" s="56">
        <v>47149.207237974209</v>
      </c>
      <c r="S221" s="56">
        <v>47030.027581931754</v>
      </c>
      <c r="T221" s="56">
        <v>46907.8624885811</v>
      </c>
      <c r="U221" s="56">
        <v>47576.058582269405</v>
      </c>
      <c r="V221" s="56">
        <v>47204.098061223987</v>
      </c>
      <c r="W221" s="56">
        <v>47171.224340176515</v>
      </c>
      <c r="X221" s="56">
        <v>46159.760891142876</v>
      </c>
      <c r="Y221" s="56">
        <v>45828.014263950245</v>
      </c>
      <c r="Z221" s="56">
        <v>49093.142400000026</v>
      </c>
      <c r="AA221" s="56">
        <v>50346.971108240577</v>
      </c>
      <c r="AB221" s="56">
        <v>50928.545771989389</v>
      </c>
      <c r="AC221" s="56">
        <v>53251.748000000007</v>
      </c>
      <c r="AD221" s="56">
        <v>55246.527745761596</v>
      </c>
      <c r="AE221" s="56">
        <v>55359.143072602186</v>
      </c>
      <c r="AF221" s="56">
        <v>55181.77537844405</v>
      </c>
      <c r="AG221" s="56">
        <v>55018.181601865326</v>
      </c>
      <c r="AH221" s="56">
        <v>54077.111508193804</v>
      </c>
      <c r="AI221" s="56">
        <v>54774.183927762198</v>
      </c>
      <c r="AJ221" s="56">
        <v>54862.078423923791</v>
      </c>
      <c r="AK221" s="56">
        <v>54897.720854055806</v>
      </c>
      <c r="AL221" s="56">
        <v>53960.563192390029</v>
      </c>
      <c r="AM221" s="56">
        <v>53969.657505436269</v>
      </c>
      <c r="AN221" s="56">
        <v>54845.869250964446</v>
      </c>
      <c r="AO221" s="56">
        <v>56125.282808865311</v>
      </c>
      <c r="AP221" s="56">
        <v>56266.497766115994</v>
      </c>
      <c r="AQ221" s="56">
        <v>56815.473696111883</v>
      </c>
      <c r="AR221" s="56">
        <v>56907.205255757974</v>
      </c>
      <c r="AS221" s="56">
        <v>60501.090458337785</v>
      </c>
      <c r="AT221" s="56">
        <v>62372.945026688591</v>
      </c>
      <c r="AU221" s="56">
        <v>63912.703328567783</v>
      </c>
      <c r="AV221" s="56">
        <v>66142.794371033</v>
      </c>
      <c r="AW221" s="56">
        <v>65417.77097896886</v>
      </c>
      <c r="AX221" s="56">
        <v>63771.233626143265</v>
      </c>
      <c r="AY221" s="56">
        <v>63142.549986988663</v>
      </c>
      <c r="AZ221" s="1"/>
    </row>
    <row r="222" spans="1:52" ht="15" customHeight="1" x14ac:dyDescent="0.25">
      <c r="A222" s="57"/>
      <c r="B222" s="58" t="s">
        <v>8</v>
      </c>
      <c r="C222" s="59">
        <f t="shared" ref="C222:AY222" si="73">IF(C220&lt;&gt;"",C220/C221*100,"")</f>
        <v>9.3829774897112132E-3</v>
      </c>
      <c r="D222" s="59">
        <f t="shared" si="73"/>
        <v>7.3617073491282353E-3</v>
      </c>
      <c r="E222" s="59">
        <f t="shared" si="73"/>
        <v>8.2063764761224449E-3</v>
      </c>
      <c r="F222" s="59">
        <f t="shared" si="73"/>
        <v>7.0195266268350282E-3</v>
      </c>
      <c r="G222" s="59">
        <f t="shared" si="73"/>
        <v>6.0894991947205955E-3</v>
      </c>
      <c r="H222" s="59">
        <f t="shared" si="73"/>
        <v>3.1951499416771625E-3</v>
      </c>
      <c r="I222" s="59">
        <f t="shared" si="73"/>
        <v>9.3648624690439754E-3</v>
      </c>
      <c r="J222" s="59">
        <f t="shared" si="73"/>
        <v>1.307698435579612E-2</v>
      </c>
      <c r="K222" s="59">
        <f t="shared" si="73"/>
        <v>1.0428853025107626E-2</v>
      </c>
      <c r="L222" s="59">
        <f t="shared" si="73"/>
        <v>8.8726179429389276E-3</v>
      </c>
      <c r="M222" s="59">
        <f t="shared" si="73"/>
        <v>9.3014764782335165E-3</v>
      </c>
      <c r="N222" s="59">
        <f t="shared" si="73"/>
        <v>9.3890227718577794E-3</v>
      </c>
      <c r="O222" s="59">
        <f t="shared" si="73"/>
        <v>1.0817812704645281E-2</v>
      </c>
      <c r="P222" s="59">
        <f t="shared" si="73"/>
        <v>8.9056510850330488E-3</v>
      </c>
      <c r="Q222" s="59">
        <f t="shared" si="73"/>
        <v>1.115507082861155E-2</v>
      </c>
      <c r="R222" s="59">
        <f t="shared" si="73"/>
        <v>9.0083793165776499E-3</v>
      </c>
      <c r="S222" s="59">
        <f t="shared" si="73"/>
        <v>9.2440836087147281E-3</v>
      </c>
      <c r="T222" s="59">
        <f t="shared" si="73"/>
        <v>1.0201139515018623E-2</v>
      </c>
      <c r="U222" s="59">
        <f t="shared" si="73"/>
        <v>1.0354981360538822E-2</v>
      </c>
      <c r="V222" s="59">
        <f t="shared" si="73"/>
        <v>7.8147762688917394E-3</v>
      </c>
      <c r="W222" s="59">
        <f t="shared" si="73"/>
        <v>7.4327735745389452E-3</v>
      </c>
      <c r="X222" s="59">
        <f t="shared" si="73"/>
        <v>7.6645539739718625E-3</v>
      </c>
      <c r="Y222" s="59">
        <f t="shared" si="73"/>
        <v>4.3326891358444501E-3</v>
      </c>
      <c r="Z222" s="59">
        <f t="shared" si="73"/>
        <v>5.0854353132628151E-3</v>
      </c>
      <c r="AA222" s="59">
        <f t="shared" si="73"/>
        <v>7.4775654180342741E-3</v>
      </c>
      <c r="AB222" s="59">
        <f t="shared" si="73"/>
        <v>8.3099581278102599E-3</v>
      </c>
      <c r="AC222" s="59">
        <f t="shared" si="73"/>
        <v>6.3321865039998306E-3</v>
      </c>
      <c r="AD222" s="59">
        <f t="shared" si="73"/>
        <v>6.4595443302786137E-3</v>
      </c>
      <c r="AE222" s="59">
        <f t="shared" si="73"/>
        <v>5.8309948275216024E-3</v>
      </c>
      <c r="AF222" s="59">
        <f t="shared" si="73"/>
        <v>3.7113914214346663E-3</v>
      </c>
      <c r="AG222" s="59">
        <f t="shared" si="73"/>
        <v>4.2900851572599341E-3</v>
      </c>
      <c r="AH222" s="59">
        <f t="shared" si="73"/>
        <v>6.2130099924640365E-3</v>
      </c>
      <c r="AI222" s="59">
        <f t="shared" si="73"/>
        <v>4.8739805823819161E-3</v>
      </c>
      <c r="AJ222" s="59">
        <f t="shared" si="73"/>
        <v>3.8694249419344803E-3</v>
      </c>
      <c r="AK222" s="59">
        <f t="shared" si="73"/>
        <v>4.0472031903236354E-3</v>
      </c>
      <c r="AL222" s="59">
        <f t="shared" si="73"/>
        <v>2.5980762565302631E-3</v>
      </c>
      <c r="AM222" s="59">
        <f t="shared" si="73"/>
        <v>2.8919384409489151E-3</v>
      </c>
      <c r="AN222" s="59">
        <f t="shared" si="73"/>
        <v>4.9756004769880282E-3</v>
      </c>
      <c r="AO222" s="59">
        <f t="shared" si="73"/>
        <v>3.3854815815882308E-3</v>
      </c>
      <c r="AP222" s="59">
        <f t="shared" si="73"/>
        <v>3.9947706279101092E-3</v>
      </c>
      <c r="AQ222" s="59">
        <f t="shared" si="73"/>
        <v>3.9916876186444619E-3</v>
      </c>
      <c r="AR222" s="59">
        <f t="shared" si="73"/>
        <v>3.9992315831762345E-3</v>
      </c>
      <c r="AS222" s="59">
        <f t="shared" si="73"/>
        <v>2.2278102754035944</v>
      </c>
      <c r="AT222" s="59">
        <f t="shared" si="73"/>
        <v>5.0082954699206743</v>
      </c>
      <c r="AU222" s="59">
        <f t="shared" si="73"/>
        <v>7.8463870115567422</v>
      </c>
      <c r="AV222" s="59">
        <f t="shared" si="73"/>
        <v>10.182651463483074</v>
      </c>
      <c r="AW222" s="59">
        <f t="shared" si="73"/>
        <v>10.180230670223796</v>
      </c>
      <c r="AX222" s="59">
        <f t="shared" si="73"/>
        <v>10.250735044004845</v>
      </c>
      <c r="AY222" s="59">
        <f t="shared" si="73"/>
        <v>10.086709346372578</v>
      </c>
      <c r="AZ222" s="6" t="s">
        <v>154</v>
      </c>
    </row>
    <row r="223" spans="1:52" ht="15" customHeight="1" x14ac:dyDescent="0.25">
      <c r="A223" s="51" t="s">
        <v>97</v>
      </c>
      <c r="B223" s="52" t="s">
        <v>3</v>
      </c>
      <c r="C223" s="53"/>
      <c r="D223" s="53"/>
      <c r="E223" s="53"/>
      <c r="F223" s="53"/>
      <c r="G223" s="53"/>
      <c r="H223" s="53"/>
      <c r="I223" s="53"/>
      <c r="J223" s="53"/>
      <c r="K223" s="53"/>
      <c r="L223" s="53"/>
      <c r="M223" s="53"/>
      <c r="N223" s="53"/>
      <c r="O223" s="53"/>
      <c r="P223" s="53"/>
      <c r="Q223" s="53"/>
      <c r="R223" s="53"/>
      <c r="S223" s="53"/>
      <c r="T223" s="53"/>
      <c r="U223" s="53"/>
      <c r="V223" s="53"/>
      <c r="W223" s="53"/>
      <c r="X223" s="53"/>
      <c r="Y223" s="53"/>
      <c r="Z223" s="53"/>
      <c r="AA223" s="53"/>
      <c r="AB223" s="53"/>
      <c r="AC223" s="53"/>
      <c r="AD223" s="53"/>
      <c r="AE223" s="53"/>
      <c r="AF223" s="53"/>
      <c r="AG223" s="53"/>
      <c r="AH223" s="53"/>
      <c r="AI223" s="53"/>
      <c r="AJ223" s="53"/>
      <c r="AK223" s="53"/>
      <c r="AL223" s="53"/>
      <c r="AM223" s="53"/>
      <c r="AN223" s="53"/>
      <c r="AO223" s="53"/>
      <c r="AP223" s="53"/>
      <c r="AQ223" s="53"/>
      <c r="AR223" s="53"/>
      <c r="AS223" s="53"/>
      <c r="AT223" s="53"/>
      <c r="AU223" s="53"/>
      <c r="AV223" s="53"/>
      <c r="AW223" s="53"/>
      <c r="AX223" s="53"/>
      <c r="AY223" s="53"/>
      <c r="AZ223" s="1"/>
    </row>
    <row r="224" spans="1:52" ht="15" customHeight="1" x14ac:dyDescent="0.25">
      <c r="A224" s="54"/>
      <c r="B224" s="55" t="s">
        <v>2</v>
      </c>
      <c r="C224" s="56"/>
      <c r="D224" s="56"/>
      <c r="E224" s="56"/>
      <c r="F224" s="56"/>
      <c r="G224" s="56"/>
      <c r="H224" s="56"/>
      <c r="I224" s="56"/>
      <c r="J224" s="56"/>
      <c r="K224" s="56"/>
      <c r="L224" s="56"/>
      <c r="M224" s="56"/>
      <c r="N224" s="56"/>
      <c r="O224" s="56"/>
      <c r="P224" s="56"/>
      <c r="Q224" s="56"/>
      <c r="R224" s="56"/>
      <c r="S224" s="56"/>
      <c r="T224" s="56"/>
      <c r="U224" s="56"/>
      <c r="V224" s="56"/>
      <c r="W224" s="56"/>
      <c r="X224" s="56"/>
      <c r="Y224" s="56"/>
      <c r="Z224" s="56"/>
      <c r="AA224" s="56"/>
      <c r="AB224" s="56"/>
      <c r="AC224" s="56"/>
      <c r="AD224" s="56"/>
      <c r="AE224" s="56"/>
      <c r="AF224" s="56"/>
      <c r="AG224" s="56"/>
      <c r="AH224" s="56"/>
      <c r="AI224" s="56"/>
      <c r="AJ224" s="56"/>
      <c r="AK224" s="56">
        <v>6480.6849745020399</v>
      </c>
      <c r="AL224" s="56">
        <v>7281.2054320692505</v>
      </c>
      <c r="AM224" s="56">
        <v>7303.6377539402401</v>
      </c>
      <c r="AN224" s="56">
        <v>6294.3214685393405</v>
      </c>
      <c r="AO224" s="56">
        <v>6573.36908743817</v>
      </c>
      <c r="AP224" s="56">
        <v>6221.1863560000002</v>
      </c>
      <c r="AQ224" s="56">
        <v>6068.5252579999997</v>
      </c>
      <c r="AR224" s="56">
        <v>5645.14</v>
      </c>
      <c r="AS224" s="56">
        <v>5292.27379438964</v>
      </c>
      <c r="AT224" s="56">
        <v>6489.1877036765</v>
      </c>
      <c r="AU224" s="56">
        <v>6598.9410490918699</v>
      </c>
      <c r="AV224" s="56">
        <v>6455.7184999253395</v>
      </c>
      <c r="AW224" s="56">
        <v>6053.8386013864001</v>
      </c>
      <c r="AX224" s="56">
        <v>5644.13310191039</v>
      </c>
      <c r="AY224" s="56">
        <v>6019.0622831333503</v>
      </c>
      <c r="AZ224" s="1"/>
    </row>
    <row r="225" spans="1:52" ht="15" customHeight="1" x14ac:dyDescent="0.25">
      <c r="A225" s="57"/>
      <c r="B225" s="58" t="s">
        <v>8</v>
      </c>
      <c r="C225" s="59" t="str">
        <f t="shared" ref="C225:AR225" si="74">IF(C223&lt;&gt;"",C223/C224*100,"")</f>
        <v/>
      </c>
      <c r="D225" s="59" t="str">
        <f t="shared" si="74"/>
        <v/>
      </c>
      <c r="E225" s="59" t="str">
        <f t="shared" si="74"/>
        <v/>
      </c>
      <c r="F225" s="59" t="str">
        <f t="shared" si="74"/>
        <v/>
      </c>
      <c r="G225" s="59" t="str">
        <f t="shared" si="74"/>
        <v/>
      </c>
      <c r="H225" s="59" t="str">
        <f t="shared" si="74"/>
        <v/>
      </c>
      <c r="I225" s="59" t="str">
        <f t="shared" si="74"/>
        <v/>
      </c>
      <c r="J225" s="59" t="str">
        <f t="shared" si="74"/>
        <v/>
      </c>
      <c r="K225" s="59" t="str">
        <f t="shared" si="74"/>
        <v/>
      </c>
      <c r="L225" s="59" t="str">
        <f t="shared" si="74"/>
        <v/>
      </c>
      <c r="M225" s="59" t="str">
        <f t="shared" si="74"/>
        <v/>
      </c>
      <c r="N225" s="59" t="str">
        <f t="shared" si="74"/>
        <v/>
      </c>
      <c r="O225" s="59" t="str">
        <f t="shared" si="74"/>
        <v/>
      </c>
      <c r="P225" s="59" t="str">
        <f t="shared" si="74"/>
        <v/>
      </c>
      <c r="Q225" s="59" t="str">
        <f t="shared" si="74"/>
        <v/>
      </c>
      <c r="R225" s="59" t="str">
        <f t="shared" si="74"/>
        <v/>
      </c>
      <c r="S225" s="59" t="str">
        <f t="shared" si="74"/>
        <v/>
      </c>
      <c r="T225" s="59" t="str">
        <f t="shared" si="74"/>
        <v/>
      </c>
      <c r="U225" s="59" t="str">
        <f t="shared" si="74"/>
        <v/>
      </c>
      <c r="V225" s="59" t="str">
        <f t="shared" si="74"/>
        <v/>
      </c>
      <c r="W225" s="59" t="str">
        <f t="shared" si="74"/>
        <v/>
      </c>
      <c r="X225" s="59" t="str">
        <f t="shared" si="74"/>
        <v/>
      </c>
      <c r="Y225" s="59" t="str">
        <f t="shared" si="74"/>
        <v/>
      </c>
      <c r="Z225" s="59" t="str">
        <f t="shared" si="74"/>
        <v/>
      </c>
      <c r="AA225" s="59" t="str">
        <f t="shared" si="74"/>
        <v/>
      </c>
      <c r="AB225" s="59" t="str">
        <f t="shared" si="74"/>
        <v/>
      </c>
      <c r="AC225" s="59" t="str">
        <f t="shared" si="74"/>
        <v/>
      </c>
      <c r="AD225" s="59" t="str">
        <f t="shared" si="74"/>
        <v/>
      </c>
      <c r="AE225" s="59" t="str">
        <f t="shared" si="74"/>
        <v/>
      </c>
      <c r="AF225" s="59" t="str">
        <f t="shared" si="74"/>
        <v/>
      </c>
      <c r="AG225" s="59" t="str">
        <f t="shared" si="74"/>
        <v/>
      </c>
      <c r="AH225" s="59" t="str">
        <f t="shared" si="74"/>
        <v/>
      </c>
      <c r="AI225" s="59" t="str">
        <f t="shared" si="74"/>
        <v/>
      </c>
      <c r="AJ225" s="59" t="str">
        <f t="shared" si="74"/>
        <v/>
      </c>
      <c r="AK225" s="59" t="str">
        <f t="shared" si="74"/>
        <v/>
      </c>
      <c r="AL225" s="59" t="str">
        <f t="shared" si="74"/>
        <v/>
      </c>
      <c r="AM225" s="59" t="str">
        <f t="shared" si="74"/>
        <v/>
      </c>
      <c r="AN225" s="59" t="str">
        <f t="shared" si="74"/>
        <v/>
      </c>
      <c r="AO225" s="59" t="str">
        <f t="shared" si="74"/>
        <v/>
      </c>
      <c r="AP225" s="59" t="str">
        <f t="shared" si="74"/>
        <v/>
      </c>
      <c r="AQ225" s="59" t="str">
        <f t="shared" si="74"/>
        <v/>
      </c>
      <c r="AR225" s="59" t="str">
        <f t="shared" si="74"/>
        <v/>
      </c>
      <c r="AS225" s="59"/>
      <c r="AT225" s="59"/>
      <c r="AU225" s="59"/>
      <c r="AV225" s="59"/>
      <c r="AW225" s="59"/>
      <c r="AX225" s="59"/>
      <c r="AY225" s="59"/>
      <c r="AZ225" s="6" t="s">
        <v>99</v>
      </c>
    </row>
    <row r="226" spans="1:52" ht="15" customHeight="1" x14ac:dyDescent="0.25">
      <c r="A226" s="51" t="s">
        <v>75</v>
      </c>
      <c r="B226" s="52" t="s">
        <v>3</v>
      </c>
      <c r="C226" s="53">
        <v>3013</v>
      </c>
      <c r="D226" s="53">
        <v>3005</v>
      </c>
      <c r="E226" s="53">
        <v>4457</v>
      </c>
      <c r="F226" s="53">
        <v>4522</v>
      </c>
      <c r="G226" s="53">
        <v>4573</v>
      </c>
      <c r="H226" s="53">
        <v>4774</v>
      </c>
      <c r="I226" s="53">
        <v>4561</v>
      </c>
      <c r="J226" s="53">
        <v>4565</v>
      </c>
      <c r="K226" s="53">
        <v>4493</v>
      </c>
      <c r="L226" s="53">
        <v>4687</v>
      </c>
      <c r="M226" s="53">
        <v>4706</v>
      </c>
      <c r="N226" s="53">
        <v>4559</v>
      </c>
      <c r="O226" s="53">
        <v>4523</v>
      </c>
      <c r="P226" s="53">
        <v>4414</v>
      </c>
      <c r="Q226" s="53">
        <v>4496</v>
      </c>
      <c r="R226" s="53">
        <v>4606</v>
      </c>
      <c r="S226" s="53">
        <v>4643</v>
      </c>
      <c r="T226" s="53">
        <v>4710</v>
      </c>
      <c r="U226" s="53">
        <v>4801</v>
      </c>
      <c r="V226" s="53">
        <v>4733</v>
      </c>
      <c r="W226" s="53">
        <v>4777</v>
      </c>
      <c r="X226" s="53">
        <v>4533</v>
      </c>
      <c r="Y226" s="53">
        <v>4558</v>
      </c>
      <c r="Z226" s="53">
        <v>4485</v>
      </c>
      <c r="AA226" s="53">
        <v>4396</v>
      </c>
      <c r="AB226" s="53">
        <v>4167</v>
      </c>
      <c r="AC226" s="53">
        <v>4211</v>
      </c>
      <c r="AD226" s="53">
        <v>4146</v>
      </c>
      <c r="AE226" s="53">
        <v>4275</v>
      </c>
      <c r="AF226" s="53">
        <v>4156</v>
      </c>
      <c r="AG226" s="53">
        <v>4159</v>
      </c>
      <c r="AH226" s="53">
        <v>4064</v>
      </c>
      <c r="AI226" s="53">
        <v>3983</v>
      </c>
      <c r="AJ226" s="53">
        <v>3872</v>
      </c>
      <c r="AK226" s="53">
        <v>3950</v>
      </c>
      <c r="AL226" s="53">
        <v>3941</v>
      </c>
      <c r="AM226" s="53">
        <v>3912</v>
      </c>
      <c r="AN226" s="53">
        <v>3860</v>
      </c>
      <c r="AO226" s="53">
        <v>3951</v>
      </c>
      <c r="AP226" s="53">
        <v>4194</v>
      </c>
      <c r="AQ226" s="53">
        <v>4218</v>
      </c>
      <c r="AR226" s="53">
        <v>4060</v>
      </c>
      <c r="AS226" s="53">
        <v>4177</v>
      </c>
      <c r="AT226" s="53">
        <v>4241</v>
      </c>
      <c r="AU226" s="53">
        <v>4206</v>
      </c>
      <c r="AV226" s="53">
        <v>4257</v>
      </c>
      <c r="AW226" s="53">
        <v>4186</v>
      </c>
      <c r="AX226" s="53">
        <v>4068</v>
      </c>
      <c r="AY226" s="53">
        <v>4009</v>
      </c>
      <c r="AZ226" s="1"/>
    </row>
    <row r="227" spans="1:52" ht="15" customHeight="1" x14ac:dyDescent="0.25">
      <c r="A227" s="54"/>
      <c r="B227" s="55" t="s">
        <v>2</v>
      </c>
      <c r="C227" s="56">
        <v>52262</v>
      </c>
      <c r="D227" s="56">
        <v>63679</v>
      </c>
      <c r="E227" s="56">
        <v>66153</v>
      </c>
      <c r="F227" s="56">
        <v>66149</v>
      </c>
      <c r="G227" s="56">
        <v>68139</v>
      </c>
      <c r="H227" s="56">
        <v>66564</v>
      </c>
      <c r="I227" s="56">
        <v>65637</v>
      </c>
      <c r="J227" s="56">
        <v>65236</v>
      </c>
      <c r="K227" s="56">
        <v>66913</v>
      </c>
      <c r="L227" s="56">
        <v>66527</v>
      </c>
      <c r="M227" s="56">
        <v>66416</v>
      </c>
      <c r="N227" s="56">
        <v>65468</v>
      </c>
      <c r="O227" s="56">
        <v>65379</v>
      </c>
      <c r="P227" s="56">
        <v>66246</v>
      </c>
      <c r="Q227" s="56">
        <v>66152</v>
      </c>
      <c r="R227" s="56">
        <v>67076</v>
      </c>
      <c r="S227" s="56">
        <v>66022</v>
      </c>
      <c r="T227" s="56">
        <v>67115</v>
      </c>
      <c r="U227" s="56">
        <v>66177</v>
      </c>
      <c r="V227" s="56">
        <v>65534</v>
      </c>
      <c r="W227" s="56">
        <v>65223</v>
      </c>
      <c r="X227" s="56">
        <v>63648</v>
      </c>
      <c r="Y227" s="56">
        <v>63409</v>
      </c>
      <c r="Z227" s="56">
        <v>63115</v>
      </c>
      <c r="AA227" s="56">
        <v>62533</v>
      </c>
      <c r="AB227" s="56">
        <v>61506</v>
      </c>
      <c r="AC227" s="56">
        <v>60794</v>
      </c>
      <c r="AD227" s="56">
        <v>59802</v>
      </c>
      <c r="AE227" s="56">
        <v>60489</v>
      </c>
      <c r="AF227" s="56">
        <v>60047</v>
      </c>
      <c r="AG227" s="56">
        <v>60100</v>
      </c>
      <c r="AH227" s="56">
        <v>59626</v>
      </c>
      <c r="AI227" s="56">
        <v>59791</v>
      </c>
      <c r="AJ227" s="56">
        <v>59134</v>
      </c>
      <c r="AK227" s="56">
        <v>59176</v>
      </c>
      <c r="AL227" s="56">
        <v>57917</v>
      </c>
      <c r="AM227" s="56">
        <v>58164</v>
      </c>
      <c r="AN227" s="56">
        <v>58510</v>
      </c>
      <c r="AO227" s="56">
        <v>59558</v>
      </c>
      <c r="AP227" s="56">
        <v>60640</v>
      </c>
      <c r="AQ227" s="56">
        <v>61149</v>
      </c>
      <c r="AR227" s="56">
        <v>60391</v>
      </c>
      <c r="AS227" s="56">
        <v>60982</v>
      </c>
      <c r="AT227" s="56">
        <v>61329</v>
      </c>
      <c r="AU227" s="56">
        <v>61490</v>
      </c>
      <c r="AV227" s="56">
        <v>62474</v>
      </c>
      <c r="AW227" s="56">
        <v>63151</v>
      </c>
      <c r="AX227" s="56">
        <v>58597</v>
      </c>
      <c r="AY227" s="56">
        <v>59395</v>
      </c>
      <c r="AZ227" s="1"/>
    </row>
    <row r="228" spans="1:52" ht="15" customHeight="1" x14ac:dyDescent="0.25">
      <c r="A228" s="57"/>
      <c r="B228" s="58" t="s">
        <v>8</v>
      </c>
      <c r="C228" s="59">
        <f t="shared" ref="C228:AY228" si="75">IF(C226&lt;&gt;"",C226/C227*100,"")</f>
        <v>5.7651831158394247</v>
      </c>
      <c r="D228" s="59">
        <f t="shared" si="75"/>
        <v>4.7189811397792045</v>
      </c>
      <c r="E228" s="59">
        <f t="shared" si="75"/>
        <v>6.7374117575922483</v>
      </c>
      <c r="F228" s="59">
        <f t="shared" si="75"/>
        <v>6.8360821781130481</v>
      </c>
      <c r="G228" s="59">
        <f t="shared" si="75"/>
        <v>6.7112813513553178</v>
      </c>
      <c r="H228" s="59">
        <f t="shared" si="75"/>
        <v>7.1720449492218021</v>
      </c>
      <c r="I228" s="59">
        <f t="shared" si="75"/>
        <v>6.9488245958834201</v>
      </c>
      <c r="J228" s="59">
        <f t="shared" si="75"/>
        <v>6.9976699981605242</v>
      </c>
      <c r="K228" s="59">
        <f t="shared" si="75"/>
        <v>6.7146892233198336</v>
      </c>
      <c r="L228" s="59">
        <f t="shared" si="75"/>
        <v>7.0452598193214779</v>
      </c>
      <c r="M228" s="59">
        <f t="shared" si="75"/>
        <v>7.0856420139725369</v>
      </c>
      <c r="N228" s="59">
        <f t="shared" si="75"/>
        <v>6.963707460133195</v>
      </c>
      <c r="O228" s="59">
        <f t="shared" si="75"/>
        <v>6.9181235564936756</v>
      </c>
      <c r="P228" s="59">
        <f t="shared" si="75"/>
        <v>6.6630438064185</v>
      </c>
      <c r="Q228" s="59">
        <f t="shared" si="75"/>
        <v>6.7964687386624743</v>
      </c>
      <c r="R228" s="59">
        <f t="shared" si="75"/>
        <v>6.8668376170314263</v>
      </c>
      <c r="S228" s="59">
        <f t="shared" si="75"/>
        <v>7.0325043167429033</v>
      </c>
      <c r="T228" s="59">
        <f t="shared" si="75"/>
        <v>7.0178052596289948</v>
      </c>
      <c r="U228" s="59">
        <f t="shared" si="75"/>
        <v>7.2547864061531948</v>
      </c>
      <c r="V228" s="59">
        <f t="shared" si="75"/>
        <v>7.2222052674947355</v>
      </c>
      <c r="W228" s="59">
        <f t="shared" si="75"/>
        <v>7.3241034604357349</v>
      </c>
      <c r="X228" s="59">
        <f t="shared" si="75"/>
        <v>7.1219834087481146</v>
      </c>
      <c r="Y228" s="59">
        <f t="shared" si="75"/>
        <v>7.1882540333391161</v>
      </c>
      <c r="Z228" s="59">
        <f t="shared" si="75"/>
        <v>7.106076210092688</v>
      </c>
      <c r="AA228" s="59">
        <f t="shared" si="75"/>
        <v>7.0298882190203571</v>
      </c>
      <c r="AB228" s="59">
        <f t="shared" si="75"/>
        <v>6.7749487854843427</v>
      </c>
      <c r="AC228" s="59">
        <f t="shared" si="75"/>
        <v>6.9266703951047797</v>
      </c>
      <c r="AD228" s="59">
        <f t="shared" si="75"/>
        <v>6.9328784990468542</v>
      </c>
      <c r="AE228" s="59">
        <f t="shared" si="75"/>
        <v>7.067400684421961</v>
      </c>
      <c r="AF228" s="59">
        <f t="shared" si="75"/>
        <v>6.9212450247306281</v>
      </c>
      <c r="AG228" s="59">
        <f t="shared" si="75"/>
        <v>6.9201331114808653</v>
      </c>
      <c r="AH228" s="59">
        <f t="shared" si="75"/>
        <v>6.8158186026230165</v>
      </c>
      <c r="AI228" s="59">
        <f t="shared" si="75"/>
        <v>6.6615376896188394</v>
      </c>
      <c r="AJ228" s="59">
        <f t="shared" si="75"/>
        <v>6.5478404978523352</v>
      </c>
      <c r="AK228" s="59">
        <f t="shared" si="75"/>
        <v>6.6750033797485466</v>
      </c>
      <c r="AL228" s="59">
        <f t="shared" si="75"/>
        <v>6.8045651535818497</v>
      </c>
      <c r="AM228" s="59">
        <f t="shared" si="75"/>
        <v>6.7258097792448943</v>
      </c>
      <c r="AN228" s="59">
        <f t="shared" si="75"/>
        <v>6.5971628781404892</v>
      </c>
      <c r="AO228" s="59">
        <f t="shared" si="75"/>
        <v>6.633869505356123</v>
      </c>
      <c r="AP228" s="59">
        <f t="shared" si="75"/>
        <v>6.9162269129287592</v>
      </c>
      <c r="AQ228" s="59">
        <f t="shared" si="75"/>
        <v>6.8979051170092731</v>
      </c>
      <c r="AR228" s="59">
        <f t="shared" si="75"/>
        <v>6.7228560547101388</v>
      </c>
      <c r="AS228" s="59">
        <f t="shared" si="75"/>
        <v>6.8495621658850148</v>
      </c>
      <c r="AT228" s="59">
        <f t="shared" si="75"/>
        <v>6.9151624843059558</v>
      </c>
      <c r="AU228" s="59">
        <f t="shared" si="75"/>
        <v>6.8401366075784678</v>
      </c>
      <c r="AV228" s="59">
        <f t="shared" si="75"/>
        <v>6.8140346384095789</v>
      </c>
      <c r="AW228" s="59">
        <f t="shared" si="75"/>
        <v>6.6285569508004629</v>
      </c>
      <c r="AX228" s="59">
        <f t="shared" si="75"/>
        <v>6.9423349318224483</v>
      </c>
      <c r="AY228" s="59">
        <f t="shared" si="75"/>
        <v>6.7497264079467971</v>
      </c>
      <c r="AZ228" s="6" t="s">
        <v>154</v>
      </c>
    </row>
    <row r="229" spans="1:52" ht="15" customHeight="1" x14ac:dyDescent="0.25">
      <c r="A229" s="51" t="s">
        <v>76</v>
      </c>
      <c r="B229" s="52" t="s">
        <v>3</v>
      </c>
      <c r="C229" s="53">
        <v>38128.840323425298</v>
      </c>
      <c r="D229" s="53">
        <v>38383.489846890603</v>
      </c>
      <c r="E229" s="53">
        <v>42058.0371063532</v>
      </c>
      <c r="F229" s="53">
        <v>45416.476804764599</v>
      </c>
      <c r="G229" s="53">
        <v>45760.546531991306</v>
      </c>
      <c r="H229" s="53">
        <v>44449.796175421499</v>
      </c>
      <c r="I229" s="53">
        <v>42785.873703648904</v>
      </c>
      <c r="J229" s="53">
        <v>43576.759401349002</v>
      </c>
      <c r="K229" s="53">
        <v>43613.355389107695</v>
      </c>
      <c r="L229" s="53">
        <v>45886.495733774398</v>
      </c>
      <c r="M229" s="53">
        <v>46227.006302901704</v>
      </c>
      <c r="N229" s="53">
        <v>47644.218713247203</v>
      </c>
      <c r="O229" s="53">
        <v>48336.009212688397</v>
      </c>
      <c r="P229" s="53">
        <v>47373.285240015197</v>
      </c>
      <c r="Q229" s="53">
        <v>51321.9302747806</v>
      </c>
      <c r="R229" s="53">
        <v>54990.886817495499</v>
      </c>
      <c r="S229" s="53">
        <v>55466.204811924305</v>
      </c>
      <c r="T229" s="53">
        <v>55840.170413682703</v>
      </c>
      <c r="U229" s="53">
        <v>57205.9993945522</v>
      </c>
      <c r="V229" s="53">
        <v>55357.813673409895</v>
      </c>
      <c r="W229" s="53">
        <v>55569.5905414433</v>
      </c>
      <c r="X229" s="53">
        <v>53341.03</v>
      </c>
      <c r="Y229" s="53">
        <v>52988.06</v>
      </c>
      <c r="Z229" s="53">
        <v>52731.62</v>
      </c>
      <c r="AA229" s="53">
        <v>52337.48</v>
      </c>
      <c r="AB229" s="53">
        <v>50376.74</v>
      </c>
      <c r="AC229" s="53">
        <v>53209.81</v>
      </c>
      <c r="AD229" s="53">
        <v>56609.861266026201</v>
      </c>
      <c r="AE229" s="53">
        <v>58446.5</v>
      </c>
      <c r="AF229" s="53">
        <v>56294.239999999998</v>
      </c>
      <c r="AG229" s="53">
        <v>56206.005804787201</v>
      </c>
      <c r="AH229" s="53">
        <v>55709.871719330702</v>
      </c>
      <c r="AI229" s="53">
        <v>54966.1930624573</v>
      </c>
      <c r="AJ229" s="53">
        <v>55031.861064361197</v>
      </c>
      <c r="AK229" s="53">
        <v>56427.684344813002</v>
      </c>
      <c r="AL229" s="53">
        <v>56074.969492640601</v>
      </c>
      <c r="AM229" s="53">
        <v>55894.369017617202</v>
      </c>
      <c r="AN229" s="53">
        <v>55730.8660625681</v>
      </c>
      <c r="AO229" s="53">
        <v>58881.282941119302</v>
      </c>
      <c r="AP229" s="53">
        <v>63247.064641737095</v>
      </c>
      <c r="AQ229" s="53">
        <v>64369.105844166297</v>
      </c>
      <c r="AR229" s="53">
        <v>62143.343259060995</v>
      </c>
      <c r="AS229" s="53">
        <v>63921.277316589702</v>
      </c>
      <c r="AT229" s="53">
        <v>64959.043608956301</v>
      </c>
      <c r="AU229" s="53">
        <v>65292.242090882697</v>
      </c>
      <c r="AV229" s="53">
        <v>66305.570736938098</v>
      </c>
      <c r="AW229" s="53">
        <v>61038.624140640401</v>
      </c>
      <c r="AX229" s="53">
        <v>59539.408091993304</v>
      </c>
      <c r="AY229" s="53">
        <v>57326.643273935995</v>
      </c>
      <c r="AZ229" s="1"/>
    </row>
    <row r="230" spans="1:52" ht="15" customHeight="1" x14ac:dyDescent="0.25">
      <c r="A230" s="54"/>
      <c r="B230" s="55" t="s">
        <v>2</v>
      </c>
      <c r="C230" s="56">
        <v>531275.40971890104</v>
      </c>
      <c r="D230" s="56">
        <v>534477.84942548699</v>
      </c>
      <c r="E230" s="56">
        <v>522186.82383048401</v>
      </c>
      <c r="F230" s="56">
        <v>522474.90980768402</v>
      </c>
      <c r="G230" s="56">
        <v>524800.13418665307</v>
      </c>
      <c r="H230" s="56">
        <v>517621.76911086001</v>
      </c>
      <c r="I230" s="56">
        <v>507997.67355671199</v>
      </c>
      <c r="J230" s="56">
        <v>516704.82197562704</v>
      </c>
      <c r="K230" s="56">
        <v>520216.11164354201</v>
      </c>
      <c r="L230" s="56">
        <v>530569.75667518505</v>
      </c>
      <c r="M230" s="56">
        <v>531454.06420410902</v>
      </c>
      <c r="N230" s="56">
        <v>531366.47976798296</v>
      </c>
      <c r="O230" s="56">
        <v>535882.90457347</v>
      </c>
      <c r="P230" s="56">
        <v>532444.99038411793</v>
      </c>
      <c r="Q230" s="56">
        <v>543757.86262244894</v>
      </c>
      <c r="R230" s="56">
        <v>545963.38853782206</v>
      </c>
      <c r="S230" s="56">
        <v>548860.70166545396</v>
      </c>
      <c r="T230" s="56">
        <v>544675.32219205901</v>
      </c>
      <c r="U230" s="56">
        <v>556792.65769541299</v>
      </c>
      <c r="V230" s="56">
        <v>549451.170605227</v>
      </c>
      <c r="W230" s="56">
        <v>545948.42705499998</v>
      </c>
      <c r="X230" s="56">
        <v>530923.57999999996</v>
      </c>
      <c r="Y230" s="56">
        <v>523320.56</v>
      </c>
      <c r="Z230" s="56">
        <v>526172.35</v>
      </c>
      <c r="AA230" s="56">
        <v>545400.14</v>
      </c>
      <c r="AB230" s="56">
        <v>585463.18000000005</v>
      </c>
      <c r="AC230" s="56">
        <v>583260.49</v>
      </c>
      <c r="AD230" s="56">
        <v>582487.32613658707</v>
      </c>
      <c r="AE230" s="56">
        <v>599905.74</v>
      </c>
      <c r="AF230" s="56">
        <v>599403.82999999996</v>
      </c>
      <c r="AG230" s="56">
        <v>600180.42586014001</v>
      </c>
      <c r="AH230" s="56">
        <v>598400.28454548202</v>
      </c>
      <c r="AI230" s="56">
        <v>603443.49890081002</v>
      </c>
      <c r="AJ230" s="56">
        <v>598739.56501555501</v>
      </c>
      <c r="AK230" s="56">
        <v>603758.66483707994</v>
      </c>
      <c r="AL230" s="56">
        <v>588240.46827017702</v>
      </c>
      <c r="AM230" s="56">
        <v>602494.03198176902</v>
      </c>
      <c r="AN230" s="56">
        <v>604911.33133288997</v>
      </c>
      <c r="AO230" s="56">
        <v>618701.59633726289</v>
      </c>
      <c r="AP230" s="56">
        <v>649190.90814204502</v>
      </c>
      <c r="AQ230" s="56">
        <v>660833.76910363906</v>
      </c>
      <c r="AR230" s="56">
        <v>654530.00091548997</v>
      </c>
      <c r="AS230" s="56">
        <v>674581.17715794197</v>
      </c>
      <c r="AT230" s="56">
        <v>685236.32939166506</v>
      </c>
      <c r="AU230" s="56">
        <v>687859.32006759895</v>
      </c>
      <c r="AV230" s="56">
        <v>697292.04919166502</v>
      </c>
      <c r="AW230" s="56">
        <v>685156.91348975699</v>
      </c>
      <c r="AX230" s="56">
        <v>681456.03945733397</v>
      </c>
      <c r="AY230" s="56">
        <v>679359.36429477693</v>
      </c>
      <c r="AZ230" s="1"/>
    </row>
    <row r="231" spans="1:52" ht="15" customHeight="1" x14ac:dyDescent="0.25">
      <c r="A231" s="57"/>
      <c r="B231" s="58" t="s">
        <v>8</v>
      </c>
      <c r="C231" s="59">
        <f t="shared" ref="C231:AY231" si="76">IF(C229&lt;&gt;"",C229/C230*100,"")</f>
        <v>7.176850203475321</v>
      </c>
      <c r="D231" s="59">
        <f t="shared" si="76"/>
        <v>7.1814930942693351</v>
      </c>
      <c r="E231" s="59">
        <f t="shared" si="76"/>
        <v>8.0542126279322535</v>
      </c>
      <c r="F231" s="59">
        <f t="shared" si="76"/>
        <v>8.6925660835047172</v>
      </c>
      <c r="G231" s="59">
        <f t="shared" si="76"/>
        <v>8.7196141065992716</v>
      </c>
      <c r="H231" s="59">
        <f t="shared" si="76"/>
        <v>8.5873119771942221</v>
      </c>
      <c r="I231" s="59">
        <f t="shared" si="76"/>
        <v>8.4224546549763613</v>
      </c>
      <c r="J231" s="59">
        <f t="shared" si="76"/>
        <v>8.4335886850702764</v>
      </c>
      <c r="K231" s="59">
        <f t="shared" si="76"/>
        <v>8.3836994689222664</v>
      </c>
      <c r="L231" s="59">
        <f t="shared" si="76"/>
        <v>8.6485321027949436</v>
      </c>
      <c r="M231" s="59">
        <f t="shared" si="76"/>
        <v>8.6982129626066556</v>
      </c>
      <c r="N231" s="59">
        <f t="shared" si="76"/>
        <v>8.9663575944893399</v>
      </c>
      <c r="O231" s="59">
        <f t="shared" si="76"/>
        <v>9.0198826646953592</v>
      </c>
      <c r="P231" s="59">
        <f t="shared" si="76"/>
        <v>8.8973107260975492</v>
      </c>
      <c r="Q231" s="59">
        <f t="shared" si="76"/>
        <v>9.4383794336809999</v>
      </c>
      <c r="R231" s="59">
        <f t="shared" si="76"/>
        <v>10.072266377562414</v>
      </c>
      <c r="S231" s="59">
        <f t="shared" si="76"/>
        <v>10.105697974662526</v>
      </c>
      <c r="T231" s="59">
        <f t="shared" si="76"/>
        <v>10.252010351589382</v>
      </c>
      <c r="U231" s="59">
        <f t="shared" si="76"/>
        <v>10.274201465107337</v>
      </c>
      <c r="V231" s="59">
        <f t="shared" si="76"/>
        <v>10.075110698632711</v>
      </c>
      <c r="W231" s="59">
        <f t="shared" si="76"/>
        <v>10.178542109041574</v>
      </c>
      <c r="X231" s="59">
        <f t="shared" si="76"/>
        <v>10.04683762585945</v>
      </c>
      <c r="Y231" s="59">
        <f t="shared" si="76"/>
        <v>10.125354142401743</v>
      </c>
      <c r="Z231" s="59">
        <f t="shared" si="76"/>
        <v>10.021739074658713</v>
      </c>
      <c r="AA231" s="59">
        <f t="shared" si="76"/>
        <v>9.5961618198337835</v>
      </c>
      <c r="AB231" s="59">
        <f t="shared" si="76"/>
        <v>8.6045957663810722</v>
      </c>
      <c r="AC231" s="59">
        <f t="shared" si="76"/>
        <v>9.1228209200318009</v>
      </c>
      <c r="AD231" s="59">
        <f t="shared" si="76"/>
        <v>9.7186425739934101</v>
      </c>
      <c r="AE231" s="59">
        <f t="shared" si="76"/>
        <v>9.742613897976705</v>
      </c>
      <c r="AF231" s="59">
        <f t="shared" si="76"/>
        <v>9.3917050880372255</v>
      </c>
      <c r="AG231" s="59">
        <f t="shared" si="76"/>
        <v>9.3648515318100163</v>
      </c>
      <c r="AH231" s="59">
        <f t="shared" si="76"/>
        <v>9.3098003390231376</v>
      </c>
      <c r="AI231" s="59">
        <f t="shared" si="76"/>
        <v>9.108755527664119</v>
      </c>
      <c r="AJ231" s="59">
        <f t="shared" si="76"/>
        <v>9.1912852064372075</v>
      </c>
      <c r="AK231" s="59">
        <f t="shared" si="76"/>
        <v>9.346066173648973</v>
      </c>
      <c r="AL231" s="59">
        <f t="shared" si="76"/>
        <v>9.5326609638977686</v>
      </c>
      <c r="AM231" s="59">
        <f t="shared" si="76"/>
        <v>9.2771655901329364</v>
      </c>
      <c r="AN231" s="59">
        <f t="shared" si="76"/>
        <v>9.2130636633584135</v>
      </c>
      <c r="AO231" s="59">
        <f t="shared" si="76"/>
        <v>9.5169114302757176</v>
      </c>
      <c r="AP231" s="59">
        <f t="shared" si="76"/>
        <v>9.7424446104378344</v>
      </c>
      <c r="AQ231" s="59">
        <f t="shared" si="76"/>
        <v>9.7405896692411975</v>
      </c>
      <c r="AR231" s="59">
        <f t="shared" si="76"/>
        <v>9.4943460455809827</v>
      </c>
      <c r="AS231" s="59">
        <f t="shared" si="76"/>
        <v>9.4756983267595096</v>
      </c>
      <c r="AT231" s="59">
        <f t="shared" si="76"/>
        <v>9.479801467418584</v>
      </c>
      <c r="AU231" s="59">
        <f t="shared" si="76"/>
        <v>9.4920923779103763</v>
      </c>
      <c r="AV231" s="59">
        <f t="shared" si="76"/>
        <v>9.5090100071846155</v>
      </c>
      <c r="AW231" s="59">
        <f t="shared" si="76"/>
        <v>8.9087073251217976</v>
      </c>
      <c r="AX231" s="59">
        <f t="shared" si="76"/>
        <v>8.7370871552340361</v>
      </c>
      <c r="AY231" s="59">
        <f t="shared" si="76"/>
        <v>8.4383385711397541</v>
      </c>
      <c r="AZ231" s="6" t="s">
        <v>154</v>
      </c>
    </row>
    <row r="232" spans="1:52" ht="15" customHeight="1" x14ac:dyDescent="0.25">
      <c r="A232" s="51" t="s">
        <v>77</v>
      </c>
      <c r="B232" s="52" t="s">
        <v>3</v>
      </c>
      <c r="C232" s="53">
        <v>27016.562999999998</v>
      </c>
      <c r="D232" s="53">
        <v>24086.317999999999</v>
      </c>
      <c r="E232" s="53">
        <v>25510.827000000001</v>
      </c>
      <c r="F232" s="53">
        <v>25342.358</v>
      </c>
      <c r="G232" s="53">
        <v>27385.608</v>
      </c>
      <c r="H232" s="53">
        <v>27107.200000000001</v>
      </c>
      <c r="I232" s="53">
        <v>26167.267</v>
      </c>
      <c r="J232" s="53">
        <v>26404.080000000002</v>
      </c>
      <c r="K232" s="53">
        <v>26004.29</v>
      </c>
      <c r="L232" s="53">
        <v>26920.905999999999</v>
      </c>
      <c r="M232" s="53">
        <v>27563.904999999999</v>
      </c>
      <c r="N232" s="53">
        <v>27222.116999999998</v>
      </c>
      <c r="O232" s="53">
        <v>27247.368999999999</v>
      </c>
      <c r="P232" s="53">
        <v>26918.467000000001</v>
      </c>
      <c r="Q232" s="53">
        <v>27398.393</v>
      </c>
      <c r="R232" s="53">
        <v>28176.228999999999</v>
      </c>
      <c r="S232" s="53">
        <v>28875.539000000001</v>
      </c>
      <c r="T232" s="53">
        <v>29974.918000000001</v>
      </c>
      <c r="U232" s="53">
        <v>30486.576000000001</v>
      </c>
      <c r="V232" s="53">
        <v>30470.688999999998</v>
      </c>
      <c r="W232" s="53">
        <v>30598.26</v>
      </c>
      <c r="X232" s="53">
        <v>30017.09</v>
      </c>
      <c r="Y232" s="53">
        <v>29918.132000000001</v>
      </c>
      <c r="Z232" s="53">
        <v>29105.75</v>
      </c>
      <c r="AA232" s="53">
        <v>27281.557000000001</v>
      </c>
      <c r="AB232" s="53">
        <v>27095.49</v>
      </c>
      <c r="AC232" s="53">
        <v>27016.73</v>
      </c>
      <c r="AD232" s="53">
        <v>26780.659</v>
      </c>
      <c r="AE232" s="53">
        <v>28247.46</v>
      </c>
      <c r="AF232" s="53">
        <v>27602.879000000001</v>
      </c>
      <c r="AG232" s="53">
        <v>27683.67</v>
      </c>
      <c r="AH232" s="53">
        <v>24322.004000000001</v>
      </c>
      <c r="AI232" s="53">
        <v>23565.061000000002</v>
      </c>
      <c r="AJ232" s="53">
        <v>24135.587</v>
      </c>
      <c r="AK232" s="53">
        <v>25029.273000000001</v>
      </c>
      <c r="AL232" s="53">
        <v>24818.925999999999</v>
      </c>
      <c r="AM232" s="53">
        <v>24901.82</v>
      </c>
      <c r="AN232" s="53">
        <v>24562.237000000001</v>
      </c>
      <c r="AO232" s="53">
        <v>24774.663</v>
      </c>
      <c r="AP232" s="53">
        <v>25924.494999999999</v>
      </c>
      <c r="AQ232" s="53">
        <v>25626.721000000001</v>
      </c>
      <c r="AR232" s="53">
        <v>24723.811000000002</v>
      </c>
      <c r="AS232" s="53">
        <v>26058.267</v>
      </c>
      <c r="AT232" s="53">
        <v>26477.34</v>
      </c>
      <c r="AU232" s="53">
        <v>26357.615000000002</v>
      </c>
      <c r="AV232" s="53">
        <v>26820.653999999999</v>
      </c>
      <c r="AW232" s="53">
        <v>24108.102999999999</v>
      </c>
      <c r="AX232" s="53">
        <v>19233.812999999998</v>
      </c>
      <c r="AY232" s="53">
        <v>19401.719000000001</v>
      </c>
      <c r="AZ232" s="1"/>
    </row>
    <row r="233" spans="1:52" ht="15" customHeight="1" x14ac:dyDescent="0.25">
      <c r="A233" s="54"/>
      <c r="B233" s="55" t="s">
        <v>2</v>
      </c>
      <c r="C233" s="56">
        <v>181607.96</v>
      </c>
      <c r="D233" s="56">
        <v>181713.87599999999</v>
      </c>
      <c r="E233" s="56">
        <v>179271.52100000001</v>
      </c>
      <c r="F233" s="56">
        <v>177802.90100000001</v>
      </c>
      <c r="G233" s="56">
        <v>178374.897</v>
      </c>
      <c r="H233" s="56">
        <v>175262.5</v>
      </c>
      <c r="I233" s="56">
        <v>170841.08</v>
      </c>
      <c r="J233" s="56">
        <v>172249.04500000001</v>
      </c>
      <c r="K233" s="56">
        <v>168770.32699999999</v>
      </c>
      <c r="L233" s="56">
        <v>172286.33100000001</v>
      </c>
      <c r="M233" s="56">
        <v>172087.307</v>
      </c>
      <c r="N233" s="56">
        <v>167456.533</v>
      </c>
      <c r="O233" s="56">
        <v>167232.53099999999</v>
      </c>
      <c r="P233" s="56">
        <v>166705.76</v>
      </c>
      <c r="Q233" s="56">
        <v>168080.986</v>
      </c>
      <c r="R233" s="56">
        <v>167447.45000000001</v>
      </c>
      <c r="S233" s="56">
        <v>168885.23</v>
      </c>
      <c r="T233" s="56">
        <v>167545.84</v>
      </c>
      <c r="U233" s="56">
        <v>168207.12</v>
      </c>
      <c r="V233" s="56">
        <v>169424.35</v>
      </c>
      <c r="W233" s="56">
        <v>167523.42000000001</v>
      </c>
      <c r="X233" s="56">
        <v>161572.13</v>
      </c>
      <c r="Y233" s="56">
        <v>160606.73000000001</v>
      </c>
      <c r="Z233" s="56">
        <v>158543.78</v>
      </c>
      <c r="AA233" s="56">
        <v>157107.6</v>
      </c>
      <c r="AB233" s="56">
        <v>155423.01</v>
      </c>
      <c r="AC233" s="56">
        <v>156935.39000000001</v>
      </c>
      <c r="AD233" s="56">
        <v>156319.18900000001</v>
      </c>
      <c r="AE233" s="56">
        <v>161103.29</v>
      </c>
      <c r="AF233" s="56">
        <v>158518.37299999999</v>
      </c>
      <c r="AG233" s="56">
        <v>160273.97200000001</v>
      </c>
      <c r="AH233" s="56">
        <v>156944.03200000001</v>
      </c>
      <c r="AI233" s="56">
        <v>155838.1</v>
      </c>
      <c r="AJ233" s="56">
        <v>155533.43</v>
      </c>
      <c r="AK233" s="56">
        <v>158293.93</v>
      </c>
      <c r="AL233" s="56">
        <v>155680.97</v>
      </c>
      <c r="AM233" s="56">
        <v>156513.95000000001</v>
      </c>
      <c r="AN233" s="56">
        <v>160114</v>
      </c>
      <c r="AO233" s="56">
        <v>167971</v>
      </c>
      <c r="AP233" s="56">
        <v>175073</v>
      </c>
      <c r="AQ233" s="56">
        <v>178568</v>
      </c>
      <c r="AR233" s="56">
        <v>175477</v>
      </c>
      <c r="AS233" s="56">
        <v>178668.88800000001</v>
      </c>
      <c r="AT233" s="56">
        <v>180203.663</v>
      </c>
      <c r="AU233" s="56">
        <v>180802.639</v>
      </c>
      <c r="AV233" s="56">
        <v>180468.739</v>
      </c>
      <c r="AW233" s="56">
        <v>180261.17300000001</v>
      </c>
      <c r="AX233" s="56">
        <v>174705.25</v>
      </c>
      <c r="AY233" s="56">
        <v>171853.23699999999</v>
      </c>
      <c r="AZ233" s="1"/>
    </row>
    <row r="234" spans="1:52" ht="15" customHeight="1" x14ac:dyDescent="0.25">
      <c r="A234" s="57"/>
      <c r="B234" s="58" t="s">
        <v>8</v>
      </c>
      <c r="C234" s="59">
        <f t="shared" ref="C234:AY234" si="77">IF(C232&lt;&gt;"",C232/C233*100,"")</f>
        <v>14.876309937075446</v>
      </c>
      <c r="D234" s="59">
        <f t="shared" si="77"/>
        <v>13.255079100288411</v>
      </c>
      <c r="E234" s="59">
        <f t="shared" si="77"/>
        <v>14.230273083921679</v>
      </c>
      <c r="F234" s="59">
        <f t="shared" si="77"/>
        <v>14.253062158980184</v>
      </c>
      <c r="G234" s="59">
        <f t="shared" si="77"/>
        <v>15.352837456719037</v>
      </c>
      <c r="H234" s="59">
        <f t="shared" si="77"/>
        <v>15.466628628485843</v>
      </c>
      <c r="I234" s="59">
        <f t="shared" si="77"/>
        <v>15.316730027695916</v>
      </c>
      <c r="J234" s="59">
        <f t="shared" si="77"/>
        <v>15.329013870584884</v>
      </c>
      <c r="K234" s="59">
        <f t="shared" si="77"/>
        <v>15.408093627738248</v>
      </c>
      <c r="L234" s="59">
        <f t="shared" si="77"/>
        <v>15.62567723379053</v>
      </c>
      <c r="M234" s="59">
        <f t="shared" si="77"/>
        <v>16.017395751332199</v>
      </c>
      <c r="N234" s="59">
        <f t="shared" si="77"/>
        <v>16.256228713393941</v>
      </c>
      <c r="O234" s="59">
        <f t="shared" si="77"/>
        <v>16.293103283834174</v>
      </c>
      <c r="P234" s="59">
        <f t="shared" si="77"/>
        <v>16.147292691026394</v>
      </c>
      <c r="Q234" s="59">
        <f t="shared" si="77"/>
        <v>16.300709349717877</v>
      </c>
      <c r="R234" s="59">
        <f t="shared" si="77"/>
        <v>16.826908382301433</v>
      </c>
      <c r="S234" s="59">
        <f t="shared" si="77"/>
        <v>17.09772903172172</v>
      </c>
      <c r="T234" s="59">
        <f t="shared" si="77"/>
        <v>17.890577289176505</v>
      </c>
      <c r="U234" s="59">
        <f t="shared" si="77"/>
        <v>18.124426599777703</v>
      </c>
      <c r="V234" s="59">
        <f t="shared" si="77"/>
        <v>17.984834529393208</v>
      </c>
      <c r="W234" s="59">
        <f t="shared" si="77"/>
        <v>18.26506407283232</v>
      </c>
      <c r="X234" s="59">
        <f t="shared" si="77"/>
        <v>18.578135969365508</v>
      </c>
      <c r="Y234" s="59">
        <f t="shared" si="77"/>
        <v>18.628193227021058</v>
      </c>
      <c r="Z234" s="59">
        <f t="shared" si="77"/>
        <v>18.358178416081667</v>
      </c>
      <c r="AA234" s="59">
        <f t="shared" si="77"/>
        <v>17.364886867344417</v>
      </c>
      <c r="AB234" s="59">
        <f t="shared" si="77"/>
        <v>17.43338389856174</v>
      </c>
      <c r="AC234" s="59">
        <f t="shared" si="77"/>
        <v>17.215192825531574</v>
      </c>
      <c r="AD234" s="59">
        <f t="shared" si="77"/>
        <v>17.132035530199687</v>
      </c>
      <c r="AE234" s="59">
        <f t="shared" si="77"/>
        <v>17.533757380125508</v>
      </c>
      <c r="AF234" s="59">
        <f t="shared" si="77"/>
        <v>17.413047129874339</v>
      </c>
      <c r="AG234" s="59">
        <f t="shared" si="77"/>
        <v>17.272717244444404</v>
      </c>
      <c r="AH234" s="59">
        <f t="shared" si="77"/>
        <v>15.49724681471163</v>
      </c>
      <c r="AI234" s="59">
        <f t="shared" si="77"/>
        <v>15.121501738021703</v>
      </c>
      <c r="AJ234" s="59">
        <f t="shared" si="77"/>
        <v>15.517941705522729</v>
      </c>
      <c r="AK234" s="59">
        <f t="shared" si="77"/>
        <v>15.811896893330024</v>
      </c>
      <c r="AL234" s="59">
        <f t="shared" si="77"/>
        <v>15.942170709753414</v>
      </c>
      <c r="AM234" s="59">
        <f t="shared" si="77"/>
        <v>15.91028786890881</v>
      </c>
      <c r="AN234" s="59">
        <f t="shared" si="77"/>
        <v>15.340468041520417</v>
      </c>
      <c r="AO234" s="59">
        <f t="shared" si="77"/>
        <v>14.749369236356277</v>
      </c>
      <c r="AP234" s="59">
        <f t="shared" si="77"/>
        <v>14.807820166444854</v>
      </c>
      <c r="AQ234" s="59">
        <f t="shared" si="77"/>
        <v>14.351239303794634</v>
      </c>
      <c r="AR234" s="59">
        <f t="shared" si="77"/>
        <v>14.089488081059057</v>
      </c>
      <c r="AS234" s="59">
        <f t="shared" si="77"/>
        <v>14.584669604033133</v>
      </c>
      <c r="AT234" s="59">
        <f t="shared" si="77"/>
        <v>14.69300876531017</v>
      </c>
      <c r="AU234" s="59">
        <f t="shared" si="77"/>
        <v>14.578114094894378</v>
      </c>
      <c r="AV234" s="59">
        <f t="shared" si="77"/>
        <v>14.861661996762773</v>
      </c>
      <c r="AW234" s="59">
        <f t="shared" si="77"/>
        <v>13.373985422806495</v>
      </c>
      <c r="AX234" s="59">
        <f t="shared" si="77"/>
        <v>11.009293080774619</v>
      </c>
      <c r="AY234" s="59">
        <f t="shared" si="77"/>
        <v>11.289702387159576</v>
      </c>
      <c r="AZ234" s="6" t="s">
        <v>154</v>
      </c>
    </row>
    <row r="235" spans="1:52" ht="15" customHeight="1" x14ac:dyDescent="0.25">
      <c r="A235" s="51" t="s">
        <v>78</v>
      </c>
      <c r="B235" s="52" t="s">
        <v>3</v>
      </c>
      <c r="C235" s="53">
        <v>24.880130234847503</v>
      </c>
      <c r="D235" s="53"/>
      <c r="E235" s="53"/>
      <c r="F235" s="53"/>
      <c r="G235" s="53"/>
      <c r="H235" s="53"/>
      <c r="I235" s="53"/>
      <c r="J235" s="53"/>
      <c r="K235" s="53"/>
      <c r="L235" s="53"/>
      <c r="M235" s="53"/>
      <c r="N235" s="53"/>
      <c r="O235" s="53">
        <v>28.8431023335452</v>
      </c>
      <c r="P235" s="53"/>
      <c r="Q235" s="53"/>
      <c r="R235" s="53"/>
      <c r="S235" s="53"/>
      <c r="T235" s="53"/>
      <c r="U235" s="53"/>
      <c r="V235" s="53"/>
      <c r="W235" s="53"/>
      <c r="X235" s="53"/>
      <c r="Y235" s="53"/>
      <c r="Z235" s="53"/>
      <c r="AA235" s="53">
        <v>28.677924112586901</v>
      </c>
      <c r="AB235" s="53"/>
      <c r="AC235" s="53"/>
      <c r="AD235" s="53"/>
      <c r="AE235" s="53"/>
      <c r="AF235" s="53"/>
      <c r="AG235" s="53"/>
      <c r="AH235" s="53"/>
      <c r="AI235" s="53"/>
      <c r="AJ235" s="53"/>
      <c r="AK235" s="53"/>
      <c r="AL235" s="53"/>
      <c r="AM235" s="53"/>
      <c r="AN235" s="53"/>
      <c r="AO235" s="53"/>
      <c r="AP235" s="53"/>
      <c r="AQ235" s="53"/>
      <c r="AR235" s="53"/>
      <c r="AS235" s="53"/>
      <c r="AT235" s="53"/>
      <c r="AU235" s="53"/>
      <c r="AV235" s="53"/>
      <c r="AW235" s="53"/>
      <c r="AX235" s="53"/>
      <c r="AY235" s="53"/>
      <c r="AZ235" s="1"/>
    </row>
    <row r="236" spans="1:52" ht="15" customHeight="1" x14ac:dyDescent="0.25">
      <c r="A236" s="54"/>
      <c r="B236" s="55" t="s">
        <v>2</v>
      </c>
      <c r="C236" s="56">
        <v>8644.7999999999993</v>
      </c>
      <c r="D236" s="56">
        <v>8584.9</v>
      </c>
      <c r="E236" s="56">
        <v>7645.6</v>
      </c>
      <c r="F236" s="56">
        <v>7525.2</v>
      </c>
      <c r="G236" s="56">
        <v>7400.4</v>
      </c>
      <c r="H236" s="56">
        <v>6858.8</v>
      </c>
      <c r="I236" s="56">
        <v>7429.3</v>
      </c>
      <c r="J236" s="56">
        <v>7490.6</v>
      </c>
      <c r="K236" s="56">
        <v>7435.1</v>
      </c>
      <c r="L236" s="56">
        <v>7485.8</v>
      </c>
      <c r="M236" s="56">
        <v>7465.7</v>
      </c>
      <c r="N236" s="56">
        <v>7546.6</v>
      </c>
      <c r="O236" s="56">
        <v>7719.4</v>
      </c>
      <c r="P236" s="56">
        <v>7937.9</v>
      </c>
      <c r="Q236" s="56">
        <v>7883.3</v>
      </c>
      <c r="R236" s="56">
        <v>7727.7</v>
      </c>
      <c r="S236" s="56">
        <v>7386.6</v>
      </c>
      <c r="T236" s="56">
        <v>7255.6</v>
      </c>
      <c r="U236" s="56">
        <v>7164.2</v>
      </c>
      <c r="V236" s="56">
        <v>7661.8</v>
      </c>
      <c r="W236" s="56">
        <v>7941.1</v>
      </c>
      <c r="X236" s="56">
        <v>7769.8</v>
      </c>
      <c r="Y236" s="56">
        <v>7911.9</v>
      </c>
      <c r="Z236" s="56">
        <v>7685.5</v>
      </c>
      <c r="AA236" s="56">
        <v>7662</v>
      </c>
      <c r="AB236" s="56">
        <v>8384.4</v>
      </c>
      <c r="AC236" s="56">
        <v>8266.6</v>
      </c>
      <c r="AD236" s="56">
        <v>8043.4</v>
      </c>
      <c r="AE236" s="56">
        <v>7847.5</v>
      </c>
      <c r="AF236" s="56">
        <v>7627.9</v>
      </c>
      <c r="AG236" s="56">
        <v>7367.7</v>
      </c>
      <c r="AH236" s="56">
        <v>7308</v>
      </c>
      <c r="AI236" s="56">
        <v>7190.5</v>
      </c>
      <c r="AJ236" s="56">
        <v>7026.3</v>
      </c>
      <c r="AK236" s="56">
        <v>7047.5</v>
      </c>
      <c r="AL236" s="56">
        <v>6564.1</v>
      </c>
      <c r="AM236" s="56">
        <v>7477.1</v>
      </c>
      <c r="AN236" s="56">
        <v>7019.4</v>
      </c>
      <c r="AO236" s="56">
        <v>6713.8</v>
      </c>
      <c r="AP236" s="56"/>
      <c r="AQ236" s="56"/>
      <c r="AR236" s="56"/>
      <c r="AS236" s="56"/>
      <c r="AT236" s="56"/>
      <c r="AU236" s="56"/>
      <c r="AV236" s="56"/>
      <c r="AW236" s="56"/>
      <c r="AX236" s="56"/>
      <c r="AY236" s="56"/>
      <c r="AZ236" s="1"/>
    </row>
    <row r="237" spans="1:52" ht="15" customHeight="1" x14ac:dyDescent="0.25">
      <c r="A237" s="57"/>
      <c r="B237" s="58" t="s">
        <v>8</v>
      </c>
      <c r="C237" s="59">
        <f t="shared" ref="C237:AR237" si="78">IF(C235&lt;&gt;"",C235/C236*100,"")</f>
        <v>0.28780457887802502</v>
      </c>
      <c r="D237" s="59" t="str">
        <f t="shared" si="78"/>
        <v/>
      </c>
      <c r="E237" s="59" t="str">
        <f t="shared" si="78"/>
        <v/>
      </c>
      <c r="F237" s="59" t="str">
        <f t="shared" si="78"/>
        <v/>
      </c>
      <c r="G237" s="59" t="str">
        <f t="shared" si="78"/>
        <v/>
      </c>
      <c r="H237" s="59" t="str">
        <f t="shared" si="78"/>
        <v/>
      </c>
      <c r="I237" s="59" t="str">
        <f t="shared" si="78"/>
        <v/>
      </c>
      <c r="J237" s="59" t="str">
        <f t="shared" si="78"/>
        <v/>
      </c>
      <c r="K237" s="59" t="str">
        <f t="shared" si="78"/>
        <v/>
      </c>
      <c r="L237" s="59" t="str">
        <f t="shared" si="78"/>
        <v/>
      </c>
      <c r="M237" s="59" t="str">
        <f t="shared" si="78"/>
        <v/>
      </c>
      <c r="N237" s="59" t="str">
        <f t="shared" si="78"/>
        <v/>
      </c>
      <c r="O237" s="59">
        <f t="shared" si="78"/>
        <v>0.37364435491806619</v>
      </c>
      <c r="P237" s="59" t="str">
        <f t="shared" si="78"/>
        <v/>
      </c>
      <c r="Q237" s="59" t="str">
        <f t="shared" si="78"/>
        <v/>
      </c>
      <c r="R237" s="59" t="str">
        <f t="shared" si="78"/>
        <v/>
      </c>
      <c r="S237" s="59" t="str">
        <f t="shared" si="78"/>
        <v/>
      </c>
      <c r="T237" s="59" t="str">
        <f t="shared" si="78"/>
        <v/>
      </c>
      <c r="U237" s="59" t="str">
        <f t="shared" si="78"/>
        <v/>
      </c>
      <c r="V237" s="59" t="str">
        <f t="shared" si="78"/>
        <v/>
      </c>
      <c r="W237" s="59" t="str">
        <f t="shared" si="78"/>
        <v/>
      </c>
      <c r="X237" s="59" t="str">
        <f t="shared" si="78"/>
        <v/>
      </c>
      <c r="Y237" s="59" t="str">
        <f t="shared" si="78"/>
        <v/>
      </c>
      <c r="Z237" s="59" t="str">
        <f t="shared" si="78"/>
        <v/>
      </c>
      <c r="AA237" s="59">
        <f t="shared" si="78"/>
        <v>0.37428770702932523</v>
      </c>
      <c r="AB237" s="59" t="str">
        <f t="shared" si="78"/>
        <v/>
      </c>
      <c r="AC237" s="59" t="str">
        <f t="shared" si="78"/>
        <v/>
      </c>
      <c r="AD237" s="59" t="str">
        <f t="shared" si="78"/>
        <v/>
      </c>
      <c r="AE237" s="59" t="str">
        <f t="shared" si="78"/>
        <v/>
      </c>
      <c r="AF237" s="59" t="str">
        <f t="shared" si="78"/>
        <v/>
      </c>
      <c r="AG237" s="59" t="str">
        <f t="shared" si="78"/>
        <v/>
      </c>
      <c r="AH237" s="59" t="str">
        <f t="shared" si="78"/>
        <v/>
      </c>
      <c r="AI237" s="59" t="str">
        <f t="shared" si="78"/>
        <v/>
      </c>
      <c r="AJ237" s="59" t="str">
        <f t="shared" si="78"/>
        <v/>
      </c>
      <c r="AK237" s="59" t="str">
        <f t="shared" si="78"/>
        <v/>
      </c>
      <c r="AL237" s="59" t="str">
        <f t="shared" si="78"/>
        <v/>
      </c>
      <c r="AM237" s="59" t="str">
        <f t="shared" si="78"/>
        <v/>
      </c>
      <c r="AN237" s="59" t="str">
        <f t="shared" si="78"/>
        <v/>
      </c>
      <c r="AO237" s="59" t="str">
        <f t="shared" si="78"/>
        <v/>
      </c>
      <c r="AP237" s="59" t="str">
        <f t="shared" si="78"/>
        <v/>
      </c>
      <c r="AQ237" s="59" t="str">
        <f t="shared" si="78"/>
        <v/>
      </c>
      <c r="AR237" s="59" t="str">
        <f t="shared" si="78"/>
        <v/>
      </c>
      <c r="AS237" s="59"/>
      <c r="AT237" s="59"/>
      <c r="AU237" s="59"/>
      <c r="AV237" s="59"/>
      <c r="AW237" s="59"/>
      <c r="AX237" s="59"/>
      <c r="AY237" s="59"/>
      <c r="AZ237" s="37" t="s">
        <v>93</v>
      </c>
    </row>
    <row r="238" spans="1:52" ht="15" customHeight="1" x14ac:dyDescent="0.25">
      <c r="A238" s="51" t="s">
        <v>79</v>
      </c>
      <c r="B238" s="52" t="s">
        <v>3</v>
      </c>
      <c r="C238" s="53">
        <v>155.22409785359801</v>
      </c>
      <c r="D238" s="53">
        <v>300.35217811979402</v>
      </c>
      <c r="E238" s="53">
        <v>1364.0752855392302</v>
      </c>
      <c r="F238" s="53">
        <v>1737.61445728686</v>
      </c>
      <c r="G238" s="53">
        <v>1738.7330498039601</v>
      </c>
      <c r="H238" s="53">
        <v>1702.8667341854998</v>
      </c>
      <c r="I238" s="53">
        <v>1710.72716981638</v>
      </c>
      <c r="J238" s="53">
        <v>1743.0020784585399</v>
      </c>
      <c r="K238" s="53">
        <v>1749.00545970249</v>
      </c>
      <c r="L238" s="53">
        <v>1815.8191887165401</v>
      </c>
      <c r="M238" s="53">
        <v>1849.2060634611901</v>
      </c>
      <c r="N238" s="53">
        <v>1832.1034324868901</v>
      </c>
      <c r="O238" s="53">
        <v>1818.5547863247002</v>
      </c>
      <c r="P238" s="53">
        <v>1769.4776508253801</v>
      </c>
      <c r="Q238" s="53">
        <v>1777.10623394137</v>
      </c>
      <c r="R238" s="53">
        <v>1760.1573162480699</v>
      </c>
      <c r="S238" s="53">
        <v>1786.4732832627899</v>
      </c>
      <c r="T238" s="53">
        <v>1827.0470523582301</v>
      </c>
      <c r="U238" s="53">
        <v>1938.4619044427</v>
      </c>
      <c r="V238" s="53">
        <v>1984.39060970114</v>
      </c>
      <c r="W238" s="53">
        <v>2012.2411577518101</v>
      </c>
      <c r="X238" s="53">
        <v>1957.87</v>
      </c>
      <c r="Y238" s="53">
        <v>1960.27</v>
      </c>
      <c r="Z238" s="53">
        <v>1941.85</v>
      </c>
      <c r="AA238" s="53">
        <v>1686.6013491403698</v>
      </c>
      <c r="AB238" s="53">
        <v>1388.99</v>
      </c>
      <c r="AC238" s="53">
        <v>1395.8769850436001</v>
      </c>
      <c r="AD238" s="53">
        <v>1368.5562616024401</v>
      </c>
      <c r="AE238" s="53">
        <v>1442.65</v>
      </c>
      <c r="AF238" s="53">
        <v>1386.3277954571199</v>
      </c>
      <c r="AG238" s="53">
        <v>1401</v>
      </c>
      <c r="AH238" s="53">
        <v>1336</v>
      </c>
      <c r="AI238" s="53">
        <v>1312.02700481496</v>
      </c>
      <c r="AJ238" s="53">
        <v>1292</v>
      </c>
      <c r="AK238" s="53">
        <v>1314</v>
      </c>
      <c r="AL238" s="53">
        <v>1296.0386166839398</v>
      </c>
      <c r="AM238" s="53">
        <v>1234</v>
      </c>
      <c r="AN238" s="53">
        <v>1214</v>
      </c>
      <c r="AO238" s="53">
        <v>2523.96</v>
      </c>
      <c r="AP238" s="53">
        <v>1312.13</v>
      </c>
      <c r="AQ238" s="53">
        <v>2662.03</v>
      </c>
      <c r="AR238" s="53">
        <v>2604.7600000000002</v>
      </c>
      <c r="AS238" s="53">
        <v>2516.0300000000002</v>
      </c>
      <c r="AT238" s="53">
        <v>1356.8661212316201</v>
      </c>
      <c r="AU238" s="53">
        <v>1535.34</v>
      </c>
      <c r="AV238" s="53">
        <v>1378</v>
      </c>
      <c r="AW238" s="53">
        <v>1362.91</v>
      </c>
      <c r="AX238" s="53">
        <v>1332.6181097287499</v>
      </c>
      <c r="AY238" s="53">
        <v>1314.78161519787</v>
      </c>
      <c r="AZ238" s="1"/>
    </row>
    <row r="239" spans="1:52" ht="15" customHeight="1" x14ac:dyDescent="0.25">
      <c r="A239" s="54"/>
      <c r="B239" s="55" t="s">
        <v>2</v>
      </c>
      <c r="C239" s="56">
        <v>119167.476657939</v>
      </c>
      <c r="D239" s="56">
        <v>124209.60845299999</v>
      </c>
      <c r="E239" s="56">
        <v>123227.38708130001</v>
      </c>
      <c r="F239" s="56">
        <v>126695.094855687</v>
      </c>
      <c r="G239" s="56">
        <v>134001.27222300199</v>
      </c>
      <c r="H239" s="56">
        <v>128862.18054263601</v>
      </c>
      <c r="I239" s="56">
        <v>122616.97347647099</v>
      </c>
      <c r="J239" s="56">
        <v>124187.07000667101</v>
      </c>
      <c r="K239" s="56">
        <v>130676.092890945</v>
      </c>
      <c r="L239" s="56">
        <v>130761.723778129</v>
      </c>
      <c r="M239" s="56">
        <v>134185.83911730099</v>
      </c>
      <c r="N239" s="56">
        <v>134576.14692365401</v>
      </c>
      <c r="O239" s="56">
        <v>131034.69143447399</v>
      </c>
      <c r="P239" s="56">
        <v>124270.12769371699</v>
      </c>
      <c r="Q239" s="56">
        <v>127690.64789861301</v>
      </c>
      <c r="R239" s="56">
        <v>126050.91165395301</v>
      </c>
      <c r="S239" s="56">
        <v>129732.157019679</v>
      </c>
      <c r="T239" s="56">
        <v>130590.554631497</v>
      </c>
      <c r="U239" s="56">
        <v>133534.17849909901</v>
      </c>
      <c r="V239" s="56">
        <v>132666.42977882701</v>
      </c>
      <c r="W239" s="56">
        <v>134087.71804394401</v>
      </c>
      <c r="X239" s="56">
        <v>131840.14000000001</v>
      </c>
      <c r="Y239" s="56">
        <v>132297.42000000001</v>
      </c>
      <c r="Z239" s="56">
        <v>133451.79</v>
      </c>
      <c r="AA239" s="56">
        <v>127307.98922587899</v>
      </c>
      <c r="AB239" s="56">
        <v>130543.42</v>
      </c>
      <c r="AC239" s="56">
        <v>128354.185432784</v>
      </c>
      <c r="AD239" s="56">
        <v>120742.337261664</v>
      </c>
      <c r="AE239" s="56">
        <v>122850.97</v>
      </c>
      <c r="AF239" s="56">
        <v>120662.54666294799</v>
      </c>
      <c r="AG239" s="56">
        <v>119608.256183388</v>
      </c>
      <c r="AH239" s="56">
        <v>120654.191104071</v>
      </c>
      <c r="AI239" s="56">
        <v>121246.04608194299</v>
      </c>
      <c r="AJ239" s="56">
        <v>119682</v>
      </c>
      <c r="AK239" s="56">
        <v>118559</v>
      </c>
      <c r="AL239" s="56">
        <v>116548</v>
      </c>
      <c r="AM239" s="56">
        <v>110533</v>
      </c>
      <c r="AN239" s="56">
        <v>111357</v>
      </c>
      <c r="AO239" s="56">
        <v>112769</v>
      </c>
      <c r="AP239" s="56">
        <v>114590</v>
      </c>
      <c r="AQ239" s="56">
        <v>116032</v>
      </c>
      <c r="AR239" s="56">
        <v>116112.616387114</v>
      </c>
      <c r="AS239" s="56">
        <v>121799.97</v>
      </c>
      <c r="AT239" s="56">
        <v>119673.911469228</v>
      </c>
      <c r="AU239" s="56">
        <v>122958.01237432899</v>
      </c>
      <c r="AV239" s="56">
        <v>117844</v>
      </c>
      <c r="AW239" s="56">
        <v>118386.971070858</v>
      </c>
      <c r="AX239" s="56">
        <v>114346.74650913601</v>
      </c>
      <c r="AY239" s="56">
        <v>106107.843686999</v>
      </c>
      <c r="AZ239" s="1"/>
    </row>
    <row r="240" spans="1:52" ht="15" customHeight="1" x14ac:dyDescent="0.25">
      <c r="A240" s="57"/>
      <c r="B240" s="58" t="s">
        <v>8</v>
      </c>
      <c r="C240" s="59">
        <f t="shared" ref="C240:AY240" si="79">IF(C238&lt;&gt;"",C238/C239*100,"")</f>
        <v>0.13025709883843287</v>
      </c>
      <c r="D240" s="59">
        <f t="shared" si="79"/>
        <v>0.24181074383906867</v>
      </c>
      <c r="E240" s="59">
        <f t="shared" si="79"/>
        <v>1.1069578912999862</v>
      </c>
      <c r="F240" s="59">
        <f t="shared" si="79"/>
        <v>1.3714930789278803</v>
      </c>
      <c r="G240" s="59">
        <f t="shared" si="79"/>
        <v>1.2975496582677204</v>
      </c>
      <c r="H240" s="59">
        <f t="shared" si="79"/>
        <v>1.3214635411373319</v>
      </c>
      <c r="I240" s="59">
        <f t="shared" si="79"/>
        <v>1.3951797384272022</v>
      </c>
      <c r="J240" s="59">
        <f t="shared" si="79"/>
        <v>1.4035294321420984</v>
      </c>
      <c r="K240" s="59">
        <f t="shared" si="79"/>
        <v>1.3384280330160412</v>
      </c>
      <c r="L240" s="59">
        <f t="shared" si="79"/>
        <v>1.3886473321486232</v>
      </c>
      <c r="M240" s="59">
        <f t="shared" si="79"/>
        <v>1.3780933037536645</v>
      </c>
      <c r="N240" s="59">
        <f t="shared" si="79"/>
        <v>1.36138793862649</v>
      </c>
      <c r="O240" s="59">
        <f t="shared" si="79"/>
        <v>1.3878422320199821</v>
      </c>
      <c r="P240" s="59">
        <f t="shared" si="79"/>
        <v>1.4238962200043219</v>
      </c>
      <c r="Q240" s="59">
        <f t="shared" si="79"/>
        <v>1.3917277914921387</v>
      </c>
      <c r="R240" s="59">
        <f t="shared" si="79"/>
        <v>1.3963860262115533</v>
      </c>
      <c r="S240" s="59">
        <f t="shared" si="79"/>
        <v>1.3770473907959464</v>
      </c>
      <c r="T240" s="59">
        <f t="shared" si="79"/>
        <v>1.3990652367729255</v>
      </c>
      <c r="U240" s="59">
        <f t="shared" si="79"/>
        <v>1.4516597370281341</v>
      </c>
      <c r="V240" s="59">
        <f t="shared" si="79"/>
        <v>1.4957744871927203</v>
      </c>
      <c r="W240" s="59">
        <f t="shared" si="79"/>
        <v>1.5006901356113367</v>
      </c>
      <c r="X240" s="59">
        <f t="shared" si="79"/>
        <v>1.4850333138299154</v>
      </c>
      <c r="Y240" s="59">
        <f t="shared" si="79"/>
        <v>1.4817144582260182</v>
      </c>
      <c r="Z240" s="59">
        <f t="shared" si="79"/>
        <v>1.455094757440121</v>
      </c>
      <c r="AA240" s="59">
        <f t="shared" si="79"/>
        <v>1.3248197221526141</v>
      </c>
      <c r="AB240" s="59">
        <f t="shared" si="79"/>
        <v>1.0640061368087337</v>
      </c>
      <c r="AC240" s="59">
        <f t="shared" si="79"/>
        <v>1.0875196475572566</v>
      </c>
      <c r="AD240" s="59">
        <f t="shared" si="79"/>
        <v>1.1334518551157451</v>
      </c>
      <c r="AE240" s="59">
        <f t="shared" si="79"/>
        <v>1.1743090021999827</v>
      </c>
      <c r="AF240" s="59">
        <f t="shared" si="79"/>
        <v>1.1489296669078355</v>
      </c>
      <c r="AG240" s="59">
        <f t="shared" si="79"/>
        <v>1.1713238238771182</v>
      </c>
      <c r="AH240" s="59">
        <f t="shared" si="79"/>
        <v>1.1072968023527878</v>
      </c>
      <c r="AI240" s="59">
        <f t="shared" si="79"/>
        <v>1.0821194151999309</v>
      </c>
      <c r="AJ240" s="59">
        <f t="shared" si="79"/>
        <v>1.0795274143146005</v>
      </c>
      <c r="AK240" s="59">
        <f t="shared" si="79"/>
        <v>1.1083089432265791</v>
      </c>
      <c r="AL240" s="59">
        <f t="shared" si="79"/>
        <v>1.1120213274221264</v>
      </c>
      <c r="AM240" s="59">
        <f t="shared" si="79"/>
        <v>1.1164086743325523</v>
      </c>
      <c r="AN240" s="59">
        <f t="shared" si="79"/>
        <v>1.0901874152500517</v>
      </c>
      <c r="AO240" s="59">
        <f t="shared" si="79"/>
        <v>2.2381682909310183</v>
      </c>
      <c r="AP240" s="59">
        <f t="shared" si="79"/>
        <v>1.1450650143991623</v>
      </c>
      <c r="AQ240" s="59">
        <f t="shared" si="79"/>
        <v>2.2942205598455603</v>
      </c>
      <c r="AR240" s="59">
        <f t="shared" si="79"/>
        <v>2.2433048888639737</v>
      </c>
      <c r="AS240" s="59">
        <f t="shared" si="79"/>
        <v>2.0657065843283871</v>
      </c>
      <c r="AT240" s="59">
        <f t="shared" si="79"/>
        <v>1.133802768350656</v>
      </c>
      <c r="AU240" s="59">
        <f t="shared" si="79"/>
        <v>1.2486701519912875</v>
      </c>
      <c r="AV240" s="59">
        <f t="shared" si="79"/>
        <v>1.1693425206204815</v>
      </c>
      <c r="AW240" s="59">
        <f t="shared" si="79"/>
        <v>1.1512331024874853</v>
      </c>
      <c r="AX240" s="59">
        <f t="shared" si="79"/>
        <v>1.1654184753059653</v>
      </c>
      <c r="AY240" s="59">
        <f t="shared" si="79"/>
        <v>1.2390993629804252</v>
      </c>
      <c r="AZ240" s="6" t="s">
        <v>154</v>
      </c>
    </row>
    <row r="241" spans="1:52" ht="15" customHeight="1" x14ac:dyDescent="0.25">
      <c r="A241" s="51" t="s">
        <v>80</v>
      </c>
      <c r="B241" s="52" t="s">
        <v>3</v>
      </c>
      <c r="C241" s="53">
        <v>1416.81</v>
      </c>
      <c r="D241" s="53"/>
      <c r="E241" s="53"/>
      <c r="F241" s="53"/>
      <c r="G241" s="53"/>
      <c r="H241" s="53"/>
      <c r="I241" s="53"/>
      <c r="J241" s="53"/>
      <c r="K241" s="53"/>
      <c r="L241" s="53"/>
      <c r="M241" s="53"/>
      <c r="N241" s="53"/>
      <c r="O241" s="53">
        <v>1836.61</v>
      </c>
      <c r="P241" s="53"/>
      <c r="Q241" s="53"/>
      <c r="R241" s="53"/>
      <c r="S241" s="53"/>
      <c r="T241" s="53"/>
      <c r="U241" s="53"/>
      <c r="V241" s="53"/>
      <c r="W241" s="53"/>
      <c r="X241" s="53"/>
      <c r="Y241" s="53"/>
      <c r="Z241" s="53"/>
      <c r="AA241" s="53">
        <v>257.67</v>
      </c>
      <c r="AB241" s="53"/>
      <c r="AC241" s="53"/>
      <c r="AD241" s="53"/>
      <c r="AE241" s="53"/>
      <c r="AF241" s="53"/>
      <c r="AG241" s="53"/>
      <c r="AH241" s="53"/>
      <c r="AI241" s="53"/>
      <c r="AJ241" s="53"/>
      <c r="AK241" s="53"/>
      <c r="AL241" s="53"/>
      <c r="AM241" s="53">
        <v>283.26</v>
      </c>
      <c r="AN241" s="53"/>
      <c r="AO241" s="53"/>
      <c r="AP241" s="53"/>
      <c r="AQ241" s="53"/>
      <c r="AR241" s="53"/>
      <c r="AS241" s="53"/>
      <c r="AT241" s="53">
        <v>144.38999999999999</v>
      </c>
      <c r="AU241" s="53"/>
      <c r="AV241" s="53">
        <v>95.09</v>
      </c>
      <c r="AW241" s="53"/>
      <c r="AX241" s="53"/>
      <c r="AY241" s="53">
        <v>90.91</v>
      </c>
      <c r="AZ241" s="1"/>
    </row>
    <row r="242" spans="1:52" ht="15" customHeight="1" x14ac:dyDescent="0.25">
      <c r="A242" s="54"/>
      <c r="B242" s="55" t="s">
        <v>2</v>
      </c>
      <c r="C242" s="56">
        <v>24546.19</v>
      </c>
      <c r="D242" s="56">
        <v>24651.96</v>
      </c>
      <c r="E242" s="56">
        <v>24709.86</v>
      </c>
      <c r="F242" s="56">
        <v>24728.61</v>
      </c>
      <c r="G242" s="56">
        <v>25241.8</v>
      </c>
      <c r="H242" s="56">
        <v>24541.75</v>
      </c>
      <c r="I242" s="56">
        <v>23245.18</v>
      </c>
      <c r="J242" s="56">
        <v>22719.9</v>
      </c>
      <c r="K242" s="56">
        <v>21655.88</v>
      </c>
      <c r="L242" s="56">
        <v>21639.86</v>
      </c>
      <c r="M242" s="56">
        <v>20633.05</v>
      </c>
      <c r="N242" s="56">
        <v>18811.93</v>
      </c>
      <c r="O242" s="56">
        <v>20415.71</v>
      </c>
      <c r="P242" s="56">
        <v>17805.59</v>
      </c>
      <c r="Q242" s="56">
        <v>15462.32</v>
      </c>
      <c r="R242" s="56">
        <v>15085.53</v>
      </c>
      <c r="S242" s="56">
        <v>14226.27</v>
      </c>
      <c r="T242" s="56">
        <v>17898.55</v>
      </c>
      <c r="U242" s="56">
        <v>17083.310000000001</v>
      </c>
      <c r="V242" s="56">
        <v>16070.01</v>
      </c>
      <c r="W242" s="56">
        <v>15928.48</v>
      </c>
      <c r="X242" s="56">
        <v>16385.240000000002</v>
      </c>
      <c r="Y242" s="56">
        <v>12586.93</v>
      </c>
      <c r="Z242" s="56">
        <v>9966.08</v>
      </c>
      <c r="AA242" s="56">
        <v>7533.33</v>
      </c>
      <c r="AB242" s="56">
        <v>6419.66</v>
      </c>
      <c r="AC242" s="56">
        <v>5625.31</v>
      </c>
      <c r="AD242" s="56">
        <v>9969.92</v>
      </c>
      <c r="AE242" s="56">
        <v>9630.98</v>
      </c>
      <c r="AF242" s="56">
        <v>9918.09</v>
      </c>
      <c r="AG242" s="56">
        <v>10263.700000000001</v>
      </c>
      <c r="AH242" s="56">
        <v>10375.39</v>
      </c>
      <c r="AI242" s="56">
        <v>12616.67</v>
      </c>
      <c r="AJ242" s="56">
        <v>12773.55</v>
      </c>
      <c r="AK242" s="56">
        <v>12962.03</v>
      </c>
      <c r="AL242" s="56">
        <v>13147.96</v>
      </c>
      <c r="AM242" s="56">
        <v>13299.99</v>
      </c>
      <c r="AN242" s="56">
        <v>13441.59</v>
      </c>
      <c r="AO242" s="56">
        <v>13489.5</v>
      </c>
      <c r="AP242" s="56">
        <v>12721.51</v>
      </c>
      <c r="AQ242" s="56">
        <v>13240.95</v>
      </c>
      <c r="AR242" s="56">
        <v>13536.57</v>
      </c>
      <c r="AS242" s="56">
        <v>13981.7</v>
      </c>
      <c r="AT242" s="56">
        <v>14082</v>
      </c>
      <c r="AU242" s="56">
        <v>14103.63</v>
      </c>
      <c r="AV242" s="56">
        <v>15588.74</v>
      </c>
      <c r="AW242" s="56">
        <v>15514.51</v>
      </c>
      <c r="AX242" s="56">
        <v>15270.87</v>
      </c>
      <c r="AY242" s="56">
        <v>15539.33</v>
      </c>
      <c r="AZ242" s="1"/>
    </row>
    <row r="243" spans="1:52" ht="15" customHeight="1" x14ac:dyDescent="0.25">
      <c r="A243" s="57"/>
      <c r="B243" s="58" t="s">
        <v>8</v>
      </c>
      <c r="C243" s="59">
        <f t="shared" ref="C243:AR243" si="80">IF(C241&lt;&gt;"",C241/C242*100,"")</f>
        <v>5.7720159421889914</v>
      </c>
      <c r="D243" s="59" t="str">
        <f t="shared" si="80"/>
        <v/>
      </c>
      <c r="E243" s="59" t="str">
        <f t="shared" si="80"/>
        <v/>
      </c>
      <c r="F243" s="59" t="str">
        <f t="shared" si="80"/>
        <v/>
      </c>
      <c r="G243" s="59" t="str">
        <f t="shared" si="80"/>
        <v/>
      </c>
      <c r="H243" s="59" t="str">
        <f t="shared" si="80"/>
        <v/>
      </c>
      <c r="I243" s="59" t="str">
        <f t="shared" si="80"/>
        <v/>
      </c>
      <c r="J243" s="59" t="str">
        <f t="shared" si="80"/>
        <v/>
      </c>
      <c r="K243" s="59" t="str">
        <f t="shared" si="80"/>
        <v/>
      </c>
      <c r="L243" s="59" t="str">
        <f t="shared" si="80"/>
        <v/>
      </c>
      <c r="M243" s="59" t="str">
        <f t="shared" si="80"/>
        <v/>
      </c>
      <c r="N243" s="59" t="str">
        <f t="shared" si="80"/>
        <v/>
      </c>
      <c r="O243" s="59">
        <f t="shared" si="80"/>
        <v>8.9960623461050346</v>
      </c>
      <c r="P243" s="59" t="str">
        <f t="shared" si="80"/>
        <v/>
      </c>
      <c r="Q243" s="59" t="str">
        <f t="shared" si="80"/>
        <v/>
      </c>
      <c r="R243" s="59" t="str">
        <f t="shared" si="80"/>
        <v/>
      </c>
      <c r="S243" s="59" t="str">
        <f t="shared" si="80"/>
        <v/>
      </c>
      <c r="T243" s="59" t="str">
        <f t="shared" si="80"/>
        <v/>
      </c>
      <c r="U243" s="59" t="str">
        <f t="shared" si="80"/>
        <v/>
      </c>
      <c r="V243" s="59" t="str">
        <f t="shared" si="80"/>
        <v/>
      </c>
      <c r="W243" s="59" t="str">
        <f t="shared" si="80"/>
        <v/>
      </c>
      <c r="X243" s="59" t="str">
        <f t="shared" si="80"/>
        <v/>
      </c>
      <c r="Y243" s="59" t="str">
        <f t="shared" si="80"/>
        <v/>
      </c>
      <c r="Z243" s="59" t="str">
        <f t="shared" si="80"/>
        <v/>
      </c>
      <c r="AA243" s="59">
        <f t="shared" si="80"/>
        <v>3.42039974353971</v>
      </c>
      <c r="AB243" s="59" t="str">
        <f t="shared" si="80"/>
        <v/>
      </c>
      <c r="AC243" s="59" t="str">
        <f t="shared" si="80"/>
        <v/>
      </c>
      <c r="AD243" s="59" t="str">
        <f t="shared" si="80"/>
        <v/>
      </c>
      <c r="AE243" s="59" t="str">
        <f t="shared" si="80"/>
        <v/>
      </c>
      <c r="AF243" s="59" t="str">
        <f t="shared" si="80"/>
        <v/>
      </c>
      <c r="AG243" s="59" t="str">
        <f t="shared" si="80"/>
        <v/>
      </c>
      <c r="AH243" s="59" t="str">
        <f t="shared" si="80"/>
        <v/>
      </c>
      <c r="AI243" s="59" t="str">
        <f t="shared" si="80"/>
        <v/>
      </c>
      <c r="AJ243" s="59" t="str">
        <f t="shared" si="80"/>
        <v/>
      </c>
      <c r="AK243" s="59" t="str">
        <f t="shared" si="80"/>
        <v/>
      </c>
      <c r="AL243" s="59" t="str">
        <f t="shared" si="80"/>
        <v/>
      </c>
      <c r="AM243" s="59">
        <f t="shared" si="80"/>
        <v>2.1297760374255921</v>
      </c>
      <c r="AN243" s="59" t="str">
        <f t="shared" si="80"/>
        <v/>
      </c>
      <c r="AO243" s="59" t="str">
        <f t="shared" si="80"/>
        <v/>
      </c>
      <c r="AP243" s="59" t="str">
        <f t="shared" si="80"/>
        <v/>
      </c>
      <c r="AQ243" s="59" t="str">
        <f t="shared" si="80"/>
        <v/>
      </c>
      <c r="AR243" s="59" t="str">
        <f t="shared" si="80"/>
        <v/>
      </c>
      <c r="AS243" s="59"/>
      <c r="AT243" s="59">
        <f>IF(AT241&lt;&gt;"",AT241/AT242*100,"")</f>
        <v>1.0253515125692372</v>
      </c>
      <c r="AU243" s="59"/>
      <c r="AV243" s="59">
        <f>IF(AV241&lt;&gt;"",AV241/AV242*100,"")</f>
        <v>0.60999157083895172</v>
      </c>
      <c r="AW243" s="59"/>
      <c r="AX243" s="59"/>
      <c r="AY243" s="59">
        <f>IF(AY241&lt;&gt;"",AY241/AY242*100,"")</f>
        <v>0.58503165837909354</v>
      </c>
      <c r="AZ243" s="6" t="s">
        <v>154</v>
      </c>
    </row>
    <row r="244" spans="1:52" ht="15" customHeight="1" x14ac:dyDescent="0.25">
      <c r="A244" s="51" t="s">
        <v>81</v>
      </c>
      <c r="B244" s="52" t="s">
        <v>3</v>
      </c>
      <c r="C244" s="53">
        <v>5809</v>
      </c>
      <c r="D244" s="53">
        <v>5594</v>
      </c>
      <c r="E244" s="53">
        <v>5630</v>
      </c>
      <c r="F244" s="53">
        <v>5542</v>
      </c>
      <c r="G244" s="53">
        <v>5345</v>
      </c>
      <c r="H244" s="53">
        <v>5474</v>
      </c>
      <c r="I244" s="53">
        <v>5403</v>
      </c>
      <c r="J244" s="53">
        <v>5154</v>
      </c>
      <c r="K244" s="53">
        <v>4771</v>
      </c>
      <c r="L244" s="53">
        <v>4882</v>
      </c>
      <c r="M244" s="53">
        <v>5412</v>
      </c>
      <c r="N244" s="53">
        <v>4936</v>
      </c>
      <c r="O244" s="53">
        <v>4897</v>
      </c>
      <c r="P244" s="53">
        <v>4786</v>
      </c>
      <c r="Q244" s="53">
        <v>4937</v>
      </c>
      <c r="R244" s="53">
        <v>5468</v>
      </c>
      <c r="S244" s="53">
        <v>6609</v>
      </c>
      <c r="T244" s="53">
        <v>6556</v>
      </c>
      <c r="U244" s="53">
        <v>7599</v>
      </c>
      <c r="V244" s="53">
        <v>8328</v>
      </c>
      <c r="W244" s="53">
        <v>6801</v>
      </c>
      <c r="X244" s="53">
        <v>6371</v>
      </c>
      <c r="Y244" s="53">
        <v>6109</v>
      </c>
      <c r="Z244" s="53">
        <v>5133</v>
      </c>
      <c r="AA244" s="53">
        <v>5005</v>
      </c>
      <c r="AB244" s="53">
        <v>4909</v>
      </c>
      <c r="AC244" s="53">
        <v>4443</v>
      </c>
      <c r="AD244" s="53">
        <v>5009</v>
      </c>
      <c r="AE244" s="53">
        <v>4125</v>
      </c>
      <c r="AF244" s="53">
        <v>2647</v>
      </c>
      <c r="AG244" s="53">
        <v>1553</v>
      </c>
      <c r="AH244" s="53">
        <v>681</v>
      </c>
      <c r="AI244" s="53">
        <v>678</v>
      </c>
      <c r="AJ244" s="53">
        <v>531</v>
      </c>
      <c r="AK244" s="53">
        <v>601</v>
      </c>
      <c r="AL244" s="53">
        <v>0</v>
      </c>
      <c r="AM244" s="53">
        <v>440</v>
      </c>
      <c r="AN244" s="53">
        <v>175</v>
      </c>
      <c r="AO244" s="53">
        <v>239</v>
      </c>
      <c r="AP244" s="53">
        <v>478</v>
      </c>
      <c r="AQ244" s="53">
        <v>618</v>
      </c>
      <c r="AR244" s="53">
        <v>554</v>
      </c>
      <c r="AS244" s="53">
        <v>1202</v>
      </c>
      <c r="AT244" s="53">
        <v>2003</v>
      </c>
      <c r="AU244" s="53">
        <v>2362</v>
      </c>
      <c r="AV244" s="53">
        <v>2271</v>
      </c>
      <c r="AW244" s="53">
        <v>3649</v>
      </c>
      <c r="AX244" s="53">
        <v>5086</v>
      </c>
      <c r="AY244" s="53">
        <v>6352</v>
      </c>
      <c r="AZ244" s="1"/>
    </row>
    <row r="245" spans="1:52" ht="15" customHeight="1" x14ac:dyDescent="0.25">
      <c r="A245" s="54"/>
      <c r="B245" s="55" t="s">
        <v>2</v>
      </c>
      <c r="C245" s="56">
        <v>134261</v>
      </c>
      <c r="D245" s="56">
        <v>132166</v>
      </c>
      <c r="E245" s="56">
        <v>126793</v>
      </c>
      <c r="F245" s="56">
        <v>129513</v>
      </c>
      <c r="G245" s="56">
        <v>129330</v>
      </c>
      <c r="H245" s="56">
        <v>129063</v>
      </c>
      <c r="I245" s="56">
        <v>126739</v>
      </c>
      <c r="J245" s="56">
        <v>129200</v>
      </c>
      <c r="K245" s="56">
        <v>130434</v>
      </c>
      <c r="L245" s="56">
        <v>133540</v>
      </c>
      <c r="M245" s="56">
        <v>135116</v>
      </c>
      <c r="N245" s="56">
        <v>136180</v>
      </c>
      <c r="O245" s="56">
        <v>132929</v>
      </c>
      <c r="P245" s="56">
        <v>134966</v>
      </c>
      <c r="Q245" s="56">
        <v>138362</v>
      </c>
      <c r="R245" s="56">
        <v>141103</v>
      </c>
      <c r="S245" s="56">
        <v>138991</v>
      </c>
      <c r="T245" s="56">
        <v>138545</v>
      </c>
      <c r="U245" s="56">
        <v>143377</v>
      </c>
      <c r="V245" s="56">
        <v>143309</v>
      </c>
      <c r="W245" s="56">
        <v>142094</v>
      </c>
      <c r="X245" s="56">
        <v>138411</v>
      </c>
      <c r="Y245" s="56">
        <v>139191</v>
      </c>
      <c r="Z245" s="56">
        <v>139476</v>
      </c>
      <c r="AA245" s="56">
        <v>135589</v>
      </c>
      <c r="AB245" s="56">
        <v>139182</v>
      </c>
      <c r="AC245" s="56">
        <v>145552</v>
      </c>
      <c r="AD245" s="56">
        <v>152772</v>
      </c>
      <c r="AE245" s="56">
        <v>156056</v>
      </c>
      <c r="AF245" s="56">
        <v>157565</v>
      </c>
      <c r="AG245" s="56">
        <v>153894</v>
      </c>
      <c r="AH245" s="56">
        <v>156760</v>
      </c>
      <c r="AI245" s="56">
        <v>157791</v>
      </c>
      <c r="AJ245" s="56">
        <v>158024</v>
      </c>
      <c r="AK245" s="56">
        <v>163536</v>
      </c>
      <c r="AL245" s="56">
        <v>154351</v>
      </c>
      <c r="AM245" s="56">
        <v>155879</v>
      </c>
      <c r="AN245" s="56">
        <v>159349</v>
      </c>
      <c r="AO245" s="56">
        <v>159829</v>
      </c>
      <c r="AP245" s="56">
        <v>163503</v>
      </c>
      <c r="AQ245" s="56">
        <v>173068</v>
      </c>
      <c r="AR245" s="56">
        <v>166518</v>
      </c>
      <c r="AS245" s="56">
        <v>168592</v>
      </c>
      <c r="AT245" s="56">
        <v>174222</v>
      </c>
      <c r="AU245" s="56">
        <v>173213</v>
      </c>
      <c r="AV245" s="56">
        <v>172280</v>
      </c>
      <c r="AW245" s="56">
        <v>169017</v>
      </c>
      <c r="AX245" s="56">
        <v>161726</v>
      </c>
      <c r="AY245" s="56">
        <v>158548</v>
      </c>
      <c r="AZ245" s="1"/>
    </row>
    <row r="246" spans="1:52" ht="15" customHeight="1" x14ac:dyDescent="0.25">
      <c r="A246" s="57"/>
      <c r="B246" s="58" t="s">
        <v>8</v>
      </c>
      <c r="C246" s="59">
        <f t="shared" ref="C246:AY246" si="81">IF(C244&lt;&gt;"",C244/C245*100,"")</f>
        <v>4.3266473510550343</v>
      </c>
      <c r="D246" s="59">
        <f t="shared" si="81"/>
        <v>4.2325560280253613</v>
      </c>
      <c r="E246" s="59">
        <f t="shared" si="81"/>
        <v>4.4403082189079841</v>
      </c>
      <c r="F246" s="59">
        <f t="shared" si="81"/>
        <v>4.2791071166601036</v>
      </c>
      <c r="G246" s="59">
        <f t="shared" si="81"/>
        <v>4.1328384752184331</v>
      </c>
      <c r="H246" s="59">
        <f t="shared" si="81"/>
        <v>4.2413395008639192</v>
      </c>
      <c r="I246" s="59">
        <f t="shared" si="81"/>
        <v>4.263091865960754</v>
      </c>
      <c r="J246" s="59">
        <f t="shared" si="81"/>
        <v>3.9891640866873064</v>
      </c>
      <c r="K246" s="59">
        <f t="shared" si="81"/>
        <v>3.6577886133983468</v>
      </c>
      <c r="L246" s="59">
        <f t="shared" si="81"/>
        <v>3.6558334581398828</v>
      </c>
      <c r="M246" s="59">
        <f t="shared" si="81"/>
        <v>4.0054471713194584</v>
      </c>
      <c r="N246" s="59">
        <f t="shared" si="81"/>
        <v>3.62461448083419</v>
      </c>
      <c r="O246" s="59">
        <f t="shared" si="81"/>
        <v>3.6839214919242602</v>
      </c>
      <c r="P246" s="59">
        <f t="shared" si="81"/>
        <v>3.5460782715646908</v>
      </c>
      <c r="Q246" s="59">
        <f t="shared" si="81"/>
        <v>3.5681762333588702</v>
      </c>
      <c r="R246" s="59">
        <f t="shared" si="81"/>
        <v>3.8751833766822821</v>
      </c>
      <c r="S246" s="59">
        <f t="shared" si="81"/>
        <v>4.7549841356634603</v>
      </c>
      <c r="T246" s="59">
        <f t="shared" si="81"/>
        <v>4.732036522429536</v>
      </c>
      <c r="U246" s="59">
        <f t="shared" si="81"/>
        <v>5.3000132517767842</v>
      </c>
      <c r="V246" s="59">
        <f t="shared" si="81"/>
        <v>5.8112191139425988</v>
      </c>
      <c r="W246" s="59">
        <f t="shared" si="81"/>
        <v>4.7862682449646012</v>
      </c>
      <c r="X246" s="59">
        <f t="shared" si="81"/>
        <v>4.6029578573957268</v>
      </c>
      <c r="Y246" s="59">
        <f t="shared" si="81"/>
        <v>4.3889331925196311</v>
      </c>
      <c r="Z246" s="59">
        <f t="shared" si="81"/>
        <v>3.6802030456852792</v>
      </c>
      <c r="AA246" s="59">
        <f t="shared" si="81"/>
        <v>3.6913023917869445</v>
      </c>
      <c r="AB246" s="59">
        <f t="shared" si="81"/>
        <v>3.527036542081591</v>
      </c>
      <c r="AC246" s="59">
        <f t="shared" si="81"/>
        <v>3.0525173134000219</v>
      </c>
      <c r="AD246" s="59">
        <f t="shared" si="81"/>
        <v>3.278742177886</v>
      </c>
      <c r="AE246" s="59">
        <f t="shared" si="81"/>
        <v>2.6432818988055566</v>
      </c>
      <c r="AF246" s="59">
        <f t="shared" si="81"/>
        <v>1.6799416113984704</v>
      </c>
      <c r="AG246" s="59">
        <f t="shared" si="81"/>
        <v>1.0091361586546583</v>
      </c>
      <c r="AH246" s="59">
        <f t="shared" si="81"/>
        <v>0.43442204644041849</v>
      </c>
      <c r="AI246" s="59">
        <f t="shared" si="81"/>
        <v>0.42968230127193568</v>
      </c>
      <c r="AJ246" s="59">
        <f t="shared" si="81"/>
        <v>0.3360249076089708</v>
      </c>
      <c r="AK246" s="59">
        <f t="shared" si="81"/>
        <v>0.36750317972801094</v>
      </c>
      <c r="AL246" s="59">
        <f t="shared" si="81"/>
        <v>0</v>
      </c>
      <c r="AM246" s="59">
        <f t="shared" si="81"/>
        <v>0.28227022241610483</v>
      </c>
      <c r="AN246" s="59">
        <f t="shared" si="81"/>
        <v>0.10982183760174209</v>
      </c>
      <c r="AO246" s="59">
        <f t="shared" si="81"/>
        <v>0.1495348153338881</v>
      </c>
      <c r="AP246" s="59">
        <f t="shared" si="81"/>
        <v>0.29234937585243087</v>
      </c>
      <c r="AQ246" s="59">
        <f t="shared" si="81"/>
        <v>0.35708507638616038</v>
      </c>
      <c r="AR246" s="59">
        <f t="shared" si="81"/>
        <v>0.33269676551483923</v>
      </c>
      <c r="AS246" s="59">
        <f t="shared" si="81"/>
        <v>0.71296384170067384</v>
      </c>
      <c r="AT246" s="59">
        <f t="shared" si="81"/>
        <v>1.1496825888808533</v>
      </c>
      <c r="AU246" s="59">
        <f t="shared" si="81"/>
        <v>1.363638987835786</v>
      </c>
      <c r="AV246" s="59">
        <f t="shared" si="81"/>
        <v>1.3182029254701648</v>
      </c>
      <c r="AW246" s="59">
        <f t="shared" si="81"/>
        <v>2.1589544247028405</v>
      </c>
      <c r="AX246" s="59">
        <f t="shared" si="81"/>
        <v>3.1448251981746904</v>
      </c>
      <c r="AY246" s="59">
        <f t="shared" si="81"/>
        <v>4.0063576960920351</v>
      </c>
      <c r="AZ246" s="6" t="s">
        <v>154</v>
      </c>
    </row>
    <row r="247" spans="1:52" ht="15" customHeight="1" x14ac:dyDescent="0.25">
      <c r="A247" s="51" t="s">
        <v>82</v>
      </c>
      <c r="B247" s="52" t="s">
        <v>3</v>
      </c>
      <c r="C247" s="53">
        <v>0</v>
      </c>
      <c r="D247" s="53">
        <v>0</v>
      </c>
      <c r="E247" s="53">
        <v>0</v>
      </c>
      <c r="F247" s="53">
        <v>0</v>
      </c>
      <c r="G247" s="53">
        <v>0</v>
      </c>
      <c r="H247" s="53">
        <v>0</v>
      </c>
      <c r="I247" s="53">
        <v>0</v>
      </c>
      <c r="J247" s="53">
        <v>0</v>
      </c>
      <c r="K247" s="53">
        <v>0</v>
      </c>
      <c r="L247" s="53">
        <v>0</v>
      </c>
      <c r="M247" s="53">
        <v>0</v>
      </c>
      <c r="N247" s="53">
        <v>0</v>
      </c>
      <c r="O247" s="53">
        <v>0</v>
      </c>
      <c r="P247" s="53">
        <v>0</v>
      </c>
      <c r="Q247" s="53">
        <v>0</v>
      </c>
      <c r="R247" s="53">
        <v>0</v>
      </c>
      <c r="S247" s="53">
        <v>0</v>
      </c>
      <c r="T247" s="53">
        <v>0</v>
      </c>
      <c r="U247" s="53">
        <v>0</v>
      </c>
      <c r="V247" s="53">
        <v>0</v>
      </c>
      <c r="W247" s="53">
        <v>0</v>
      </c>
      <c r="X247" s="53">
        <v>0</v>
      </c>
      <c r="Y247" s="53">
        <v>0</v>
      </c>
      <c r="Z247" s="53">
        <v>0</v>
      </c>
      <c r="AA247" s="53">
        <v>0</v>
      </c>
      <c r="AB247" s="53">
        <v>0</v>
      </c>
      <c r="AC247" s="53">
        <v>0</v>
      </c>
      <c r="AD247" s="53">
        <v>0</v>
      </c>
      <c r="AE247" s="53">
        <v>0</v>
      </c>
      <c r="AF247" s="53">
        <v>0</v>
      </c>
      <c r="AG247" s="53">
        <v>0</v>
      </c>
      <c r="AH247" s="53">
        <v>0</v>
      </c>
      <c r="AI247" s="53">
        <v>0</v>
      </c>
      <c r="AJ247" s="53">
        <v>0</v>
      </c>
      <c r="AK247" s="53">
        <v>0</v>
      </c>
      <c r="AL247" s="53">
        <v>0</v>
      </c>
      <c r="AM247" s="53">
        <v>0</v>
      </c>
      <c r="AN247" s="53">
        <v>0</v>
      </c>
      <c r="AO247" s="53">
        <v>0</v>
      </c>
      <c r="AP247" s="53">
        <v>0</v>
      </c>
      <c r="AQ247" s="53">
        <v>0</v>
      </c>
      <c r="AR247" s="53">
        <v>0</v>
      </c>
      <c r="AS247" s="53">
        <v>0</v>
      </c>
      <c r="AT247" s="53">
        <v>0</v>
      </c>
      <c r="AU247" s="53">
        <v>0</v>
      </c>
      <c r="AV247" s="53">
        <v>0</v>
      </c>
      <c r="AW247" s="53">
        <v>0</v>
      </c>
      <c r="AX247" s="53">
        <v>0</v>
      </c>
      <c r="AY247" s="53"/>
      <c r="AZ247" s="1"/>
    </row>
    <row r="248" spans="1:52" ht="15" customHeight="1" x14ac:dyDescent="0.25">
      <c r="A248" s="54"/>
      <c r="B248" s="55" t="s">
        <v>2</v>
      </c>
      <c r="C248" s="56">
        <v>151371.98910887999</v>
      </c>
      <c r="D248" s="56">
        <v>149837.64556890799</v>
      </c>
      <c r="E248" s="56">
        <v>149340.83188288301</v>
      </c>
      <c r="F248" s="56">
        <v>147266.173684295</v>
      </c>
      <c r="G248" s="56">
        <v>146532.770392537</v>
      </c>
      <c r="H248" s="56">
        <v>145434.200807694</v>
      </c>
      <c r="I248" s="56">
        <v>144893.429656044</v>
      </c>
      <c r="J248" s="56">
        <v>147316.07208846201</v>
      </c>
      <c r="K248" s="56">
        <v>147567.42268367801</v>
      </c>
      <c r="L248" s="56">
        <v>147679.87879137299</v>
      </c>
      <c r="M248" s="56">
        <v>149475.120614874</v>
      </c>
      <c r="N248" s="56">
        <v>146356.12014657902</v>
      </c>
      <c r="O248" s="56">
        <v>145740.02123557599</v>
      </c>
      <c r="P248" s="56">
        <v>144373.70415681601</v>
      </c>
      <c r="Q248" s="56">
        <v>146056.56714698201</v>
      </c>
      <c r="R248" s="56">
        <v>144938.88631908898</v>
      </c>
      <c r="S248" s="56">
        <v>144549.339809495</v>
      </c>
      <c r="T248" s="56">
        <v>143068.735230263</v>
      </c>
      <c r="U248" s="56">
        <v>144111.74713777899</v>
      </c>
      <c r="V248" s="56">
        <v>144203.45768383401</v>
      </c>
      <c r="W248" s="56">
        <v>141679.08321339701</v>
      </c>
      <c r="X248" s="56">
        <v>138139.20000000001</v>
      </c>
      <c r="Y248" s="56">
        <v>136473.1</v>
      </c>
      <c r="Z248" s="56">
        <v>134571.29</v>
      </c>
      <c r="AA248" s="56">
        <v>132221.033137967</v>
      </c>
      <c r="AB248" s="56">
        <v>126751.361080017</v>
      </c>
      <c r="AC248" s="56">
        <v>126154.03</v>
      </c>
      <c r="AD248" s="56">
        <v>123191.42</v>
      </c>
      <c r="AE248" s="56">
        <v>120219.99959336</v>
      </c>
      <c r="AF248" s="56">
        <v>119759.49819174899</v>
      </c>
      <c r="AG248" s="56">
        <v>120820.13336420699</v>
      </c>
      <c r="AH248" s="56">
        <v>119210.932127409</v>
      </c>
      <c r="AI248" s="56">
        <v>120740.32415663901</v>
      </c>
      <c r="AJ248" s="56">
        <v>120974.247</v>
      </c>
      <c r="AK248" s="56">
        <v>119639.705061263</v>
      </c>
      <c r="AL248" s="56">
        <v>117028.41495280901</v>
      </c>
      <c r="AM248" s="56">
        <v>118457.36</v>
      </c>
      <c r="AN248" s="56">
        <v>117337.16361873</v>
      </c>
      <c r="AO248" s="56">
        <v>118986.57414667301</v>
      </c>
      <c r="AP248" s="56">
        <v>118740.769743974</v>
      </c>
      <c r="AQ248" s="56">
        <v>121269</v>
      </c>
      <c r="AR248" s="56">
        <v>119551</v>
      </c>
      <c r="AS248" s="56">
        <v>120439.49</v>
      </c>
      <c r="AT248" s="56">
        <v>120550.25881579499</v>
      </c>
      <c r="AU248" s="56">
        <v>114671.33388077799</v>
      </c>
      <c r="AV248" s="56">
        <v>114671.33388077799</v>
      </c>
      <c r="AW248" s="56">
        <v>114671.33388077799</v>
      </c>
      <c r="AX248" s="56">
        <v>114671.33388077799</v>
      </c>
      <c r="AY248" s="56"/>
      <c r="AZ248" s="1"/>
    </row>
    <row r="249" spans="1:52" ht="15" customHeight="1" x14ac:dyDescent="0.25">
      <c r="A249" s="57"/>
      <c r="B249" s="58" t="s">
        <v>8</v>
      </c>
      <c r="C249" s="59">
        <f t="shared" ref="C249:AX249" si="82">IF(C247&lt;&gt;"",C247/C248*100,"")</f>
        <v>0</v>
      </c>
      <c r="D249" s="59">
        <f t="shared" si="82"/>
        <v>0</v>
      </c>
      <c r="E249" s="59">
        <f t="shared" si="82"/>
        <v>0</v>
      </c>
      <c r="F249" s="59">
        <f t="shared" si="82"/>
        <v>0</v>
      </c>
      <c r="G249" s="59">
        <f t="shared" si="82"/>
        <v>0</v>
      </c>
      <c r="H249" s="59">
        <f t="shared" si="82"/>
        <v>0</v>
      </c>
      <c r="I249" s="59">
        <f t="shared" si="82"/>
        <v>0</v>
      </c>
      <c r="J249" s="59">
        <f t="shared" si="82"/>
        <v>0</v>
      </c>
      <c r="K249" s="59">
        <f t="shared" si="82"/>
        <v>0</v>
      </c>
      <c r="L249" s="59">
        <f t="shared" si="82"/>
        <v>0</v>
      </c>
      <c r="M249" s="59">
        <f t="shared" si="82"/>
        <v>0</v>
      </c>
      <c r="N249" s="59">
        <f t="shared" si="82"/>
        <v>0</v>
      </c>
      <c r="O249" s="59">
        <f t="shared" si="82"/>
        <v>0</v>
      </c>
      <c r="P249" s="59">
        <f t="shared" si="82"/>
        <v>0</v>
      </c>
      <c r="Q249" s="59">
        <f t="shared" si="82"/>
        <v>0</v>
      </c>
      <c r="R249" s="59">
        <f t="shared" si="82"/>
        <v>0</v>
      </c>
      <c r="S249" s="59">
        <f t="shared" si="82"/>
        <v>0</v>
      </c>
      <c r="T249" s="59">
        <f t="shared" si="82"/>
        <v>0</v>
      </c>
      <c r="U249" s="59">
        <f t="shared" si="82"/>
        <v>0</v>
      </c>
      <c r="V249" s="59">
        <f t="shared" si="82"/>
        <v>0</v>
      </c>
      <c r="W249" s="59">
        <f t="shared" si="82"/>
        <v>0</v>
      </c>
      <c r="X249" s="59">
        <f t="shared" si="82"/>
        <v>0</v>
      </c>
      <c r="Y249" s="59">
        <f t="shared" si="82"/>
        <v>0</v>
      </c>
      <c r="Z249" s="59">
        <f t="shared" si="82"/>
        <v>0</v>
      </c>
      <c r="AA249" s="59">
        <f t="shared" si="82"/>
        <v>0</v>
      </c>
      <c r="AB249" s="59">
        <f t="shared" si="82"/>
        <v>0</v>
      </c>
      <c r="AC249" s="59">
        <f t="shared" si="82"/>
        <v>0</v>
      </c>
      <c r="AD249" s="59">
        <f t="shared" si="82"/>
        <v>0</v>
      </c>
      <c r="AE249" s="59">
        <f t="shared" si="82"/>
        <v>0</v>
      </c>
      <c r="AF249" s="59">
        <f t="shared" si="82"/>
        <v>0</v>
      </c>
      <c r="AG249" s="59">
        <f t="shared" si="82"/>
        <v>0</v>
      </c>
      <c r="AH249" s="59">
        <f t="shared" si="82"/>
        <v>0</v>
      </c>
      <c r="AI249" s="59">
        <f t="shared" si="82"/>
        <v>0</v>
      </c>
      <c r="AJ249" s="59">
        <f t="shared" si="82"/>
        <v>0</v>
      </c>
      <c r="AK249" s="59">
        <f t="shared" si="82"/>
        <v>0</v>
      </c>
      <c r="AL249" s="59">
        <f t="shared" si="82"/>
        <v>0</v>
      </c>
      <c r="AM249" s="59">
        <f t="shared" si="82"/>
        <v>0</v>
      </c>
      <c r="AN249" s="59">
        <f t="shared" si="82"/>
        <v>0</v>
      </c>
      <c r="AO249" s="59">
        <f t="shared" si="82"/>
        <v>0</v>
      </c>
      <c r="AP249" s="59">
        <f t="shared" si="82"/>
        <v>0</v>
      </c>
      <c r="AQ249" s="59">
        <f t="shared" si="82"/>
        <v>0</v>
      </c>
      <c r="AR249" s="59">
        <f t="shared" si="82"/>
        <v>0</v>
      </c>
      <c r="AS249" s="59">
        <f t="shared" si="82"/>
        <v>0</v>
      </c>
      <c r="AT249" s="59">
        <f t="shared" si="82"/>
        <v>0</v>
      </c>
      <c r="AU249" s="59">
        <f t="shared" si="82"/>
        <v>0</v>
      </c>
      <c r="AV249" s="59">
        <f t="shared" si="82"/>
        <v>0</v>
      </c>
      <c r="AW249" s="59">
        <f t="shared" si="82"/>
        <v>0</v>
      </c>
      <c r="AX249" s="59">
        <f t="shared" si="82"/>
        <v>0</v>
      </c>
      <c r="AY249" s="59"/>
      <c r="AZ249" s="6" t="s">
        <v>153</v>
      </c>
    </row>
    <row r="250" spans="1:52" ht="15" customHeight="1" x14ac:dyDescent="0.25">
      <c r="A250" s="51" t="s">
        <v>83</v>
      </c>
      <c r="B250" s="52" t="s">
        <v>3</v>
      </c>
      <c r="C250" s="53">
        <v>169.19017669999999</v>
      </c>
      <c r="D250" s="53">
        <v>170.23878909999999</v>
      </c>
      <c r="E250" s="53">
        <v>167.29219359999999</v>
      </c>
      <c r="F250" s="53">
        <v>336.20404830000001</v>
      </c>
      <c r="G250" s="53">
        <v>997.2748317999999</v>
      </c>
      <c r="H250" s="53">
        <v>1015.412497</v>
      </c>
      <c r="I250" s="53">
        <v>1109.0837449999999</v>
      </c>
      <c r="J250" s="53">
        <v>1135.2462680000001</v>
      </c>
      <c r="K250" s="53">
        <v>1148.873869</v>
      </c>
      <c r="L250" s="53">
        <v>1214.591962</v>
      </c>
      <c r="M250" s="53">
        <v>1242.251808</v>
      </c>
      <c r="N250" s="53">
        <v>1241.624364</v>
      </c>
      <c r="O250" s="53">
        <v>1236.935788</v>
      </c>
      <c r="P250" s="53">
        <v>1235.835513</v>
      </c>
      <c r="Q250" s="53">
        <v>1254.2747240000001</v>
      </c>
      <c r="R250" s="53">
        <v>1275.4560779999999</v>
      </c>
      <c r="S250" s="53">
        <v>1276.662832</v>
      </c>
      <c r="T250" s="53">
        <v>1288.4384769999999</v>
      </c>
      <c r="U250" s="53">
        <v>1310.508382</v>
      </c>
      <c r="V250" s="53">
        <v>1307.5536119999999</v>
      </c>
      <c r="W250" s="53">
        <v>545.70571399999994</v>
      </c>
      <c r="X250" s="53">
        <v>1188</v>
      </c>
      <c r="Y250" s="53">
        <v>1174.05</v>
      </c>
      <c r="Z250" s="53">
        <v>1212</v>
      </c>
      <c r="AA250" s="53">
        <v>1183</v>
      </c>
      <c r="AB250" s="53">
        <v>1146</v>
      </c>
      <c r="AC250" s="53">
        <v>1205</v>
      </c>
      <c r="AD250" s="53">
        <v>1191</v>
      </c>
      <c r="AE250" s="53">
        <v>1243</v>
      </c>
      <c r="AF250" s="53">
        <v>1205</v>
      </c>
      <c r="AG250" s="53">
        <v>1219</v>
      </c>
      <c r="AH250" s="53">
        <v>1175</v>
      </c>
      <c r="AI250" s="53">
        <v>485</v>
      </c>
      <c r="AJ250" s="53">
        <v>427</v>
      </c>
      <c r="AK250" s="53">
        <v>277.48188880000004</v>
      </c>
      <c r="AL250" s="53">
        <v>250</v>
      </c>
      <c r="AM250" s="53">
        <v>243.56235359999999</v>
      </c>
      <c r="AN250" s="53">
        <v>233</v>
      </c>
      <c r="AO250" s="53">
        <v>398</v>
      </c>
      <c r="AP250" s="53">
        <v>193.75012849999999</v>
      </c>
      <c r="AQ250" s="53">
        <v>193.71051259999999</v>
      </c>
      <c r="AR250" s="53">
        <v>167.25</v>
      </c>
      <c r="AS250" s="53">
        <v>164.84036978</v>
      </c>
      <c r="AT250" s="53">
        <v>166.49838812999599</v>
      </c>
      <c r="AU250" s="53">
        <v>166.23310901999901</v>
      </c>
      <c r="AV250" s="53">
        <v>167.33752809000001</v>
      </c>
      <c r="AW250" s="53">
        <v>163.89435222999998</v>
      </c>
      <c r="AX250" s="53">
        <v>159.86132619000301</v>
      </c>
      <c r="AY250" s="53">
        <v>158.99157112999799</v>
      </c>
      <c r="AZ250" s="1"/>
    </row>
    <row r="251" spans="1:52" ht="15" customHeight="1" x14ac:dyDescent="0.25">
      <c r="A251" s="54"/>
      <c r="B251" s="55" t="s">
        <v>2</v>
      </c>
      <c r="C251" s="56">
        <v>13565.53</v>
      </c>
      <c r="D251" s="56">
        <v>12742.72</v>
      </c>
      <c r="E251" s="56">
        <v>13191.06</v>
      </c>
      <c r="F251" s="56">
        <v>13477.47</v>
      </c>
      <c r="G251" s="56">
        <v>14299.74</v>
      </c>
      <c r="H251" s="56">
        <v>14939.02</v>
      </c>
      <c r="I251" s="56">
        <v>14863.45</v>
      </c>
      <c r="J251" s="56">
        <v>15197.58</v>
      </c>
      <c r="K251" s="56">
        <v>16087.39</v>
      </c>
      <c r="L251" s="56">
        <v>15860.73</v>
      </c>
      <c r="M251" s="56">
        <v>16117.05</v>
      </c>
      <c r="N251" s="56">
        <v>16120.79</v>
      </c>
      <c r="O251" s="56">
        <v>16275.47</v>
      </c>
      <c r="P251" s="56">
        <v>16236.79</v>
      </c>
      <c r="Q251" s="56">
        <v>16380.46</v>
      </c>
      <c r="R251" s="56">
        <v>16496.91</v>
      </c>
      <c r="S251" s="56">
        <v>16868.78</v>
      </c>
      <c r="T251" s="56">
        <v>17425.400000000001</v>
      </c>
      <c r="U251" s="56">
        <v>18603.310000000001</v>
      </c>
      <c r="V251" s="56">
        <v>18181.36</v>
      </c>
      <c r="W251" s="56">
        <v>18145.98</v>
      </c>
      <c r="X251" s="56">
        <v>17757</v>
      </c>
      <c r="Y251" s="56">
        <v>17716.240000000002</v>
      </c>
      <c r="Z251" s="56">
        <v>17441</v>
      </c>
      <c r="AA251" s="56">
        <v>17810</v>
      </c>
      <c r="AB251" s="56">
        <v>17518</v>
      </c>
      <c r="AC251" s="56">
        <v>18306</v>
      </c>
      <c r="AD251" s="56">
        <v>18584</v>
      </c>
      <c r="AE251" s="56">
        <v>18810</v>
      </c>
      <c r="AF251" s="56">
        <v>18485</v>
      </c>
      <c r="AG251" s="56">
        <v>18324</v>
      </c>
      <c r="AH251" s="56">
        <v>18023</v>
      </c>
      <c r="AI251" s="56">
        <v>17219</v>
      </c>
      <c r="AJ251" s="56">
        <v>16424</v>
      </c>
      <c r="AK251" s="56">
        <v>17113.38</v>
      </c>
      <c r="AL251" s="56">
        <v>16406</v>
      </c>
      <c r="AM251" s="56">
        <v>15634.28</v>
      </c>
      <c r="AN251" s="56">
        <v>14638</v>
      </c>
      <c r="AO251" s="56">
        <v>14377</v>
      </c>
      <c r="AP251" s="56">
        <v>14290.536512000001</v>
      </c>
      <c r="AQ251" s="56">
        <v>13972.531602999999</v>
      </c>
      <c r="AR251" s="56">
        <v>14054.56</v>
      </c>
      <c r="AS251" s="56">
        <v>13758.53205883</v>
      </c>
      <c r="AT251" s="56">
        <v>14865.56648508</v>
      </c>
      <c r="AU251" s="56">
        <v>14708.556605600001</v>
      </c>
      <c r="AV251" s="56">
        <v>14480.03972216</v>
      </c>
      <c r="AW251" s="56">
        <v>13974.11518481</v>
      </c>
      <c r="AX251" s="56">
        <v>13800.49068266</v>
      </c>
      <c r="AY251" s="56">
        <v>13436.33760617</v>
      </c>
      <c r="AZ251" s="1"/>
    </row>
    <row r="252" spans="1:52" ht="15" customHeight="1" x14ac:dyDescent="0.25">
      <c r="A252" s="57"/>
      <c r="B252" s="58" t="s">
        <v>8</v>
      </c>
      <c r="C252" s="59">
        <f t="shared" ref="C252:AY252" si="83">IF(C250&lt;&gt;"",C250/C251*100,"")</f>
        <v>1.2472065352404218</v>
      </c>
      <c r="D252" s="59">
        <f t="shared" si="83"/>
        <v>1.3359690011237788</v>
      </c>
      <c r="E252" s="59">
        <f t="shared" si="83"/>
        <v>1.2682240365823521</v>
      </c>
      <c r="F252" s="59">
        <f t="shared" si="83"/>
        <v>2.4945635070974004</v>
      </c>
      <c r="G252" s="59">
        <f t="shared" si="83"/>
        <v>6.9740766741213474</v>
      </c>
      <c r="H252" s="59">
        <f t="shared" si="83"/>
        <v>6.797048916193968</v>
      </c>
      <c r="I252" s="59">
        <f t="shared" si="83"/>
        <v>7.461819059505026</v>
      </c>
      <c r="J252" s="59">
        <f t="shared" si="83"/>
        <v>7.4699147364251415</v>
      </c>
      <c r="K252" s="59">
        <f t="shared" si="83"/>
        <v>7.1414559415790873</v>
      </c>
      <c r="L252" s="59">
        <f t="shared" si="83"/>
        <v>7.6578566182010537</v>
      </c>
      <c r="M252" s="59">
        <f t="shared" si="83"/>
        <v>7.707687250458366</v>
      </c>
      <c r="N252" s="59">
        <f t="shared" si="83"/>
        <v>7.7020069363846311</v>
      </c>
      <c r="O252" s="59">
        <f t="shared" si="83"/>
        <v>7.6000004178066751</v>
      </c>
      <c r="P252" s="59">
        <f t="shared" si="83"/>
        <v>7.6113290434870429</v>
      </c>
      <c r="Q252" s="59">
        <f t="shared" si="83"/>
        <v>7.6571398117024803</v>
      </c>
      <c r="R252" s="59">
        <f t="shared" si="83"/>
        <v>7.7314847325953773</v>
      </c>
      <c r="S252" s="59">
        <f t="shared" si="83"/>
        <v>7.5681989568895922</v>
      </c>
      <c r="T252" s="59">
        <f t="shared" si="83"/>
        <v>7.3940252562351496</v>
      </c>
      <c r="U252" s="59">
        <f t="shared" si="83"/>
        <v>7.0444903729497588</v>
      </c>
      <c r="V252" s="59">
        <f t="shared" si="83"/>
        <v>7.1917260974976571</v>
      </c>
      <c r="W252" s="59">
        <f t="shared" si="83"/>
        <v>3.0073091340340943</v>
      </c>
      <c r="X252" s="59">
        <f t="shared" si="83"/>
        <v>6.6903193106943748</v>
      </c>
      <c r="Y252" s="59">
        <f t="shared" si="83"/>
        <v>6.6269705084148773</v>
      </c>
      <c r="Z252" s="59">
        <f t="shared" si="83"/>
        <v>6.9491428243793356</v>
      </c>
      <c r="AA252" s="59">
        <f t="shared" si="83"/>
        <v>6.6423357664233578</v>
      </c>
      <c r="AB252" s="59">
        <f t="shared" si="83"/>
        <v>6.5418426761045785</v>
      </c>
      <c r="AC252" s="59">
        <f t="shared" si="83"/>
        <v>6.5825412433082056</v>
      </c>
      <c r="AD252" s="59">
        <f t="shared" si="83"/>
        <v>6.4087386999569524</v>
      </c>
      <c r="AE252" s="59">
        <f t="shared" si="83"/>
        <v>6.6081871345029244</v>
      </c>
      <c r="AF252" s="59">
        <f t="shared" si="83"/>
        <v>6.51879902623749</v>
      </c>
      <c r="AG252" s="59">
        <f t="shared" si="83"/>
        <v>6.6524776249727138</v>
      </c>
      <c r="AH252" s="59">
        <f t="shared" si="83"/>
        <v>6.5194473728014204</v>
      </c>
      <c r="AI252" s="59">
        <f t="shared" si="83"/>
        <v>2.8166560195133283</v>
      </c>
      <c r="AJ252" s="59">
        <f t="shared" si="83"/>
        <v>2.59985387238188</v>
      </c>
      <c r="AK252" s="59">
        <f t="shared" si="83"/>
        <v>1.6214324043526178</v>
      </c>
      <c r="AL252" s="59">
        <f t="shared" si="83"/>
        <v>1.5238327441180055</v>
      </c>
      <c r="AM252" s="59">
        <f t="shared" si="83"/>
        <v>1.5578738106263927</v>
      </c>
      <c r="AN252" s="59">
        <f t="shared" si="83"/>
        <v>1.5917475064899576</v>
      </c>
      <c r="AO252" s="59">
        <f t="shared" si="83"/>
        <v>2.7683104959310012</v>
      </c>
      <c r="AP252" s="59">
        <f t="shared" si="83"/>
        <v>1.3557932435727993</v>
      </c>
      <c r="AQ252" s="59">
        <f t="shared" si="83"/>
        <v>1.3863666091720201</v>
      </c>
      <c r="AR252" s="59">
        <f t="shared" si="83"/>
        <v>1.1900052367345546</v>
      </c>
      <c r="AS252" s="59">
        <f t="shared" si="83"/>
        <v>1.1980956185962308</v>
      </c>
      <c r="AT252" s="59">
        <f t="shared" si="83"/>
        <v>1.120027200423906</v>
      </c>
      <c r="AU252" s="59">
        <f t="shared" si="83"/>
        <v>1.1301796190981035</v>
      </c>
      <c r="AV252" s="59">
        <f t="shared" si="83"/>
        <v>1.1556427420147859</v>
      </c>
      <c r="AW252" s="59">
        <f t="shared" si="83"/>
        <v>1.1728424308979131</v>
      </c>
      <c r="AX252" s="59">
        <f t="shared" si="83"/>
        <v>1.1583742191925472</v>
      </c>
      <c r="AY252" s="59">
        <f t="shared" si="83"/>
        <v>1.1832954469452202</v>
      </c>
      <c r="AZ252" s="6" t="s">
        <v>154</v>
      </c>
    </row>
    <row r="253" spans="1:52" ht="15" customHeight="1" x14ac:dyDescent="0.25">
      <c r="A253" s="51" t="s">
        <v>84</v>
      </c>
      <c r="B253" s="52" t="s">
        <v>3</v>
      </c>
      <c r="C253" s="53">
        <v>104.94303892000001</v>
      </c>
      <c r="D253" s="53">
        <v>114.91594214</v>
      </c>
      <c r="E253" s="53">
        <v>112.2</v>
      </c>
      <c r="F253" s="53">
        <v>111.16548231</v>
      </c>
      <c r="G253" s="53">
        <v>111.40882979999999</v>
      </c>
      <c r="H253" s="53">
        <v>89.864887230000008</v>
      </c>
      <c r="I253" s="53">
        <v>88.34191998</v>
      </c>
      <c r="J253" s="53">
        <v>90.150376469999998</v>
      </c>
      <c r="K253" s="53">
        <v>96.360582769999994</v>
      </c>
      <c r="L253" s="53">
        <v>100.5905166</v>
      </c>
      <c r="M253" s="53">
        <v>99.42493451</v>
      </c>
      <c r="N253" s="53">
        <v>76.275654650000007</v>
      </c>
      <c r="O253" s="53">
        <v>94.806382980000009</v>
      </c>
      <c r="P253" s="53">
        <v>102.95720455</v>
      </c>
      <c r="Q253" s="53">
        <v>105.29549428</v>
      </c>
      <c r="R253" s="53">
        <v>107.99339668</v>
      </c>
      <c r="S253" s="53">
        <v>63.467292460000003</v>
      </c>
      <c r="T253" s="53">
        <v>76.176363219999999</v>
      </c>
      <c r="U253" s="53">
        <v>49.64670666</v>
      </c>
      <c r="V253" s="53">
        <v>98.574964140000006</v>
      </c>
      <c r="W253" s="53">
        <v>103.86</v>
      </c>
      <c r="X253" s="53">
        <v>91.21</v>
      </c>
      <c r="Y253" s="53">
        <v>125.02</v>
      </c>
      <c r="Z253" s="53">
        <v>180.01993193000001</v>
      </c>
      <c r="AA253" s="53">
        <v>195.02783106999999</v>
      </c>
      <c r="AB253" s="53">
        <v>213.3</v>
      </c>
      <c r="AC253" s="53">
        <v>213.3</v>
      </c>
      <c r="AD253" s="53">
        <v>211.48974674999999</v>
      </c>
      <c r="AE253" s="53">
        <v>243.69235240999998</v>
      </c>
      <c r="AF253" s="53">
        <v>224.98089961000002</v>
      </c>
      <c r="AG253" s="53">
        <v>196.06907172000001</v>
      </c>
      <c r="AH253" s="53">
        <v>169.42022115</v>
      </c>
      <c r="AI253" s="53">
        <v>163.08510136000001</v>
      </c>
      <c r="AJ253" s="53">
        <v>114.74915616</v>
      </c>
      <c r="AK253" s="53">
        <v>115.74864294</v>
      </c>
      <c r="AL253" s="53">
        <v>115.98030517000001</v>
      </c>
      <c r="AM253" s="53">
        <v>115.44749548999999</v>
      </c>
      <c r="AN253" s="53">
        <v>88.49990588</v>
      </c>
      <c r="AO253" s="53">
        <v>79.334982640000007</v>
      </c>
      <c r="AP253" s="53">
        <v>79.284110489999989</v>
      </c>
      <c r="AQ253" s="53">
        <v>2.430214E-2</v>
      </c>
      <c r="AR253" s="53">
        <v>2.3745459999999999E-2</v>
      </c>
      <c r="AS253" s="53">
        <v>2.3708959999999998E-2</v>
      </c>
      <c r="AT253" s="53">
        <v>2.3927979999999998E-2</v>
      </c>
      <c r="AU253" s="53">
        <v>2.408312E-2</v>
      </c>
      <c r="AV253" s="53">
        <v>2.4347770000000001E-2</v>
      </c>
      <c r="AW253" s="53">
        <v>2.3745459999999999E-2</v>
      </c>
      <c r="AX253" s="53">
        <v>1.6032399999999999E-2</v>
      </c>
      <c r="AY253" s="53"/>
      <c r="AZ253" s="1"/>
    </row>
    <row r="254" spans="1:52" ht="15" customHeight="1" x14ac:dyDescent="0.25">
      <c r="A254" s="54"/>
      <c r="B254" s="55" t="s">
        <v>2</v>
      </c>
      <c r="C254" s="56">
        <v>663.99234232000003</v>
      </c>
      <c r="D254" s="56">
        <v>682.89827952999997</v>
      </c>
      <c r="E254" s="56">
        <v>685.7</v>
      </c>
      <c r="F254" s="56">
        <v>684.79927727999996</v>
      </c>
      <c r="G254" s="56">
        <v>676.97288365999998</v>
      </c>
      <c r="H254" s="56">
        <v>671.13438574999998</v>
      </c>
      <c r="I254" s="56">
        <v>667.40730563</v>
      </c>
      <c r="J254" s="56">
        <v>650.69366561000004</v>
      </c>
      <c r="K254" s="56">
        <v>662.84325146000003</v>
      </c>
      <c r="L254" s="56">
        <v>634.56558209000002</v>
      </c>
      <c r="M254" s="56">
        <v>633.4</v>
      </c>
      <c r="N254" s="56">
        <v>665.15341465999995</v>
      </c>
      <c r="O254" s="56">
        <v>685.22493425999994</v>
      </c>
      <c r="P254" s="56">
        <v>678.95157573999995</v>
      </c>
      <c r="Q254" s="56">
        <v>596.60900462999996</v>
      </c>
      <c r="R254" s="56">
        <v>589.32512098000007</v>
      </c>
      <c r="S254" s="56">
        <v>579.43613147000008</v>
      </c>
      <c r="T254" s="56">
        <v>596.92663202999995</v>
      </c>
      <c r="U254" s="56">
        <v>550.90259676999995</v>
      </c>
      <c r="V254" s="56">
        <v>602.85860007000008</v>
      </c>
      <c r="W254" s="56">
        <v>620.20000000000005</v>
      </c>
      <c r="X254" s="56">
        <v>628.46</v>
      </c>
      <c r="Y254" s="56">
        <v>670.46</v>
      </c>
      <c r="Z254" s="56">
        <v>712.77466101999994</v>
      </c>
      <c r="AA254" s="56">
        <v>672.37810853999997</v>
      </c>
      <c r="AB254" s="56">
        <v>690</v>
      </c>
      <c r="AC254" s="56">
        <v>691</v>
      </c>
      <c r="AD254" s="56">
        <v>655.78864149000003</v>
      </c>
      <c r="AE254" s="56">
        <v>685.58923962999995</v>
      </c>
      <c r="AF254" s="56">
        <v>647.66474449999998</v>
      </c>
      <c r="AG254" s="56">
        <v>629.88810861000002</v>
      </c>
      <c r="AH254" s="56">
        <v>604.95047722000004</v>
      </c>
      <c r="AI254" s="56">
        <v>605.73596424000004</v>
      </c>
      <c r="AJ254" s="56">
        <v>548.30626610000002</v>
      </c>
      <c r="AK254" s="56">
        <v>559.71554588999993</v>
      </c>
      <c r="AL254" s="56">
        <v>568.2729466799999</v>
      </c>
      <c r="AM254" s="56">
        <v>580.93964217999996</v>
      </c>
      <c r="AN254" s="56">
        <v>517.11298429999999</v>
      </c>
      <c r="AO254" s="56">
        <v>472.11</v>
      </c>
      <c r="AP254" s="56">
        <v>464.00142789999995</v>
      </c>
      <c r="AQ254" s="56">
        <v>399.29371922000001</v>
      </c>
      <c r="AR254" s="56">
        <v>381.7</v>
      </c>
      <c r="AS254" s="56">
        <v>402.02252212999997</v>
      </c>
      <c r="AT254" s="56">
        <v>348.75433769</v>
      </c>
      <c r="AU254" s="56">
        <v>325.80083776999999</v>
      </c>
      <c r="AV254" s="56">
        <v>335.43503273000005</v>
      </c>
      <c r="AW254" s="56">
        <v>302.44</v>
      </c>
      <c r="AX254" s="56">
        <v>295.91404749999998</v>
      </c>
      <c r="AY254" s="56"/>
      <c r="AZ254" s="1"/>
    </row>
    <row r="255" spans="1:52" ht="15" customHeight="1" x14ac:dyDescent="0.25">
      <c r="A255" s="57"/>
      <c r="B255" s="58" t="s">
        <v>8</v>
      </c>
      <c r="C255" s="59">
        <f t="shared" ref="C255:AX255" si="84">IF(C253&lt;&gt;"",C253/C254*100,"")</f>
        <v>15.804856808035966</v>
      </c>
      <c r="D255" s="59">
        <f t="shared" si="84"/>
        <v>16.827680722682462</v>
      </c>
      <c r="E255" s="59">
        <f t="shared" si="84"/>
        <v>16.362840892518594</v>
      </c>
      <c r="F255" s="59">
        <f t="shared" si="84"/>
        <v>16.233294338677695</v>
      </c>
      <c r="G255" s="59">
        <f t="shared" si="84"/>
        <v>16.456911715234</v>
      </c>
      <c r="H255" s="59">
        <f t="shared" si="84"/>
        <v>13.389998953722959</v>
      </c>
      <c r="I255" s="59">
        <f t="shared" si="84"/>
        <v>13.236582703662425</v>
      </c>
      <c r="J255" s="59">
        <f t="shared" si="84"/>
        <v>13.854503468308321</v>
      </c>
      <c r="K255" s="59">
        <f t="shared" si="84"/>
        <v>14.537461542793572</v>
      </c>
      <c r="L255" s="59">
        <f t="shared" si="84"/>
        <v>15.851870860801478</v>
      </c>
      <c r="M255" s="59">
        <f t="shared" si="84"/>
        <v>15.6970215519419</v>
      </c>
      <c r="N255" s="59">
        <f t="shared" si="84"/>
        <v>11.467377746078187</v>
      </c>
      <c r="O255" s="59">
        <f t="shared" si="84"/>
        <v>13.835804600774631</v>
      </c>
      <c r="P255" s="59">
        <f t="shared" si="84"/>
        <v>15.164145460268699</v>
      </c>
      <c r="Q255" s="59">
        <f t="shared" si="84"/>
        <v>17.648995148053672</v>
      </c>
      <c r="R255" s="59">
        <f t="shared" si="84"/>
        <v>18.324926739999768</v>
      </c>
      <c r="S255" s="59">
        <f t="shared" si="84"/>
        <v>10.953285273907014</v>
      </c>
      <c r="T255" s="59">
        <f t="shared" si="84"/>
        <v>12.761428144182982</v>
      </c>
      <c r="U255" s="59">
        <f t="shared" si="84"/>
        <v>9.0118846691019208</v>
      </c>
      <c r="V255" s="59">
        <f t="shared" si="84"/>
        <v>16.351257845298068</v>
      </c>
      <c r="W255" s="59">
        <f t="shared" si="84"/>
        <v>16.746210899709769</v>
      </c>
      <c r="X255" s="59">
        <f t="shared" si="84"/>
        <v>14.513254622410335</v>
      </c>
      <c r="Y255" s="59">
        <f t="shared" si="84"/>
        <v>18.646899143871369</v>
      </c>
      <c r="Z255" s="59">
        <f t="shared" si="84"/>
        <v>25.256219360041026</v>
      </c>
      <c r="AA255" s="59">
        <f t="shared" si="84"/>
        <v>29.00567829215661</v>
      </c>
      <c r="AB255" s="59">
        <f t="shared" si="84"/>
        <v>30.913043478260871</v>
      </c>
      <c r="AC255" s="59">
        <f t="shared" si="84"/>
        <v>30.868306801736615</v>
      </c>
      <c r="AD255" s="59">
        <f t="shared" si="84"/>
        <v>32.249681279852567</v>
      </c>
      <c r="AE255" s="59">
        <f t="shared" si="84"/>
        <v>35.544949996810963</v>
      </c>
      <c r="AF255" s="59">
        <f t="shared" si="84"/>
        <v>34.737246626522222</v>
      </c>
      <c r="AG255" s="59">
        <f t="shared" si="84"/>
        <v>31.12760330603378</v>
      </c>
      <c r="AH255" s="59">
        <f t="shared" si="84"/>
        <v>28.005634763453141</v>
      </c>
      <c r="AI255" s="59">
        <f t="shared" si="84"/>
        <v>26.923463520053382</v>
      </c>
      <c r="AJ255" s="59">
        <f t="shared" si="84"/>
        <v>20.927930839855122</v>
      </c>
      <c r="AK255" s="59">
        <f t="shared" si="84"/>
        <v>20.67990496064369</v>
      </c>
      <c r="AL255" s="59">
        <f t="shared" si="84"/>
        <v>20.409260347089806</v>
      </c>
      <c r="AM255" s="59">
        <f t="shared" si="84"/>
        <v>19.872545632585599</v>
      </c>
      <c r="AN255" s="59">
        <f t="shared" si="84"/>
        <v>17.114230074845175</v>
      </c>
      <c r="AO255" s="59">
        <f t="shared" si="84"/>
        <v>16.804342767575353</v>
      </c>
      <c r="AP255" s="59">
        <f t="shared" si="84"/>
        <v>17.087040194860574</v>
      </c>
      <c r="AQ255" s="59">
        <f t="shared" si="84"/>
        <v>6.0862815592173589E-3</v>
      </c>
      <c r="AR255" s="59">
        <f t="shared" si="84"/>
        <v>6.2209745873722825E-3</v>
      </c>
      <c r="AS255" s="59">
        <f t="shared" si="84"/>
        <v>5.8974208396049398E-3</v>
      </c>
      <c r="AT255" s="59">
        <f t="shared" si="84"/>
        <v>6.8609841983582869E-3</v>
      </c>
      <c r="AU255" s="59">
        <f t="shared" si="84"/>
        <v>7.3919760811055821E-3</v>
      </c>
      <c r="AV255" s="59">
        <f t="shared" si="84"/>
        <v>7.2585650347374783E-3</v>
      </c>
      <c r="AW255" s="59">
        <f t="shared" si="84"/>
        <v>7.8512961248512099E-3</v>
      </c>
      <c r="AX255" s="59">
        <f t="shared" si="84"/>
        <v>5.417924608665292E-3</v>
      </c>
      <c r="AY255" s="59"/>
      <c r="AZ255" s="6" t="s">
        <v>153</v>
      </c>
    </row>
    <row r="256" spans="1:52" x14ac:dyDescent="0.25">
      <c r="A256" s="1"/>
      <c r="AZ256" s="1"/>
    </row>
    <row r="257" spans="1:52" x14ac:dyDescent="0.25">
      <c r="A257" s="1"/>
      <c r="AZ257" s="1"/>
    </row>
    <row r="258" spans="1:52" x14ac:dyDescent="0.25">
      <c r="A258" s="1"/>
      <c r="AZ258" s="1"/>
    </row>
    <row r="259" spans="1:52" x14ac:dyDescent="0.25">
      <c r="A259" s="1">
        <f>COUNTA(A4:A255)</f>
        <v>84</v>
      </c>
      <c r="AZ259" s="1"/>
    </row>
    <row r="260" spans="1:52" x14ac:dyDescent="0.25">
      <c r="A260" s="1"/>
      <c r="AZ260" s="1"/>
    </row>
    <row r="261" spans="1:52" x14ac:dyDescent="0.25">
      <c r="A261" s="1"/>
      <c r="AZ261" s="1"/>
    </row>
    <row r="262" spans="1:52" x14ac:dyDescent="0.25">
      <c r="A262" s="1"/>
      <c r="AZ262" s="1"/>
    </row>
    <row r="263" spans="1:52" x14ac:dyDescent="0.25">
      <c r="A263" s="1"/>
      <c r="AZ263" s="1"/>
    </row>
    <row r="264" spans="1:52" x14ac:dyDescent="0.25">
      <c r="A264" s="1"/>
      <c r="AZ264" s="1"/>
    </row>
    <row r="265" spans="1:52" x14ac:dyDescent="0.25">
      <c r="A265" s="1"/>
      <c r="AZ265" s="1"/>
    </row>
    <row r="266" spans="1:52" x14ac:dyDescent="0.25">
      <c r="A266" s="1"/>
      <c r="AZ266" s="1"/>
    </row>
    <row r="267" spans="1:52" x14ac:dyDescent="0.25">
      <c r="A267" s="1"/>
      <c r="AZ267" s="1"/>
    </row>
    <row r="268" spans="1:52" x14ac:dyDescent="0.25">
      <c r="A268" s="1"/>
      <c r="AZ268" s="1"/>
    </row>
  </sheetData>
  <conditionalFormatting sqref="A1:XFD1048576">
    <cfRule type="containsText" dxfId="53" priority="18" operator="containsText" text="#VALUE!">
      <formula>NOT(ISERROR(SEARCH("#VALUE!",A1)))</formula>
    </cfRule>
  </conditionalFormatting>
  <conditionalFormatting sqref="E1:AB1048576">
    <cfRule type="containsText" dxfId="52" priority="15" operator="containsText" text="value">
      <formula>NOT(ISERROR(SEARCH("value",E1)))</formula>
    </cfRule>
    <cfRule type="containsText" dxfId="51" priority="16" operator="containsText" text="n.d">
      <formula>NOT(ISERROR(SEARCH("n.d",E1)))</formula>
    </cfRule>
    <cfRule type="containsText" dxfId="50" priority="17" operator="containsText" text="#">
      <formula>NOT(ISERROR(SEARCH("#",E1)))</formula>
    </cfRule>
  </conditionalFormatting>
  <conditionalFormatting sqref="J2">
    <cfRule type="containsText" dxfId="49" priority="14" operator="containsText" text="#VALUE!">
      <formula>NOT(ISERROR(SEARCH("#VALUE!",J2)))</formula>
    </cfRule>
  </conditionalFormatting>
  <conditionalFormatting sqref="J2">
    <cfRule type="containsText" dxfId="48" priority="11" operator="containsText" text="value">
      <formula>NOT(ISERROR(SEARCH("value",J2)))</formula>
    </cfRule>
    <cfRule type="containsText" dxfId="47" priority="12" operator="containsText" text="n.d">
      <formula>NOT(ISERROR(SEARCH("n.d",J2)))</formula>
    </cfRule>
    <cfRule type="containsText" dxfId="46" priority="13" operator="containsText" text="#">
      <formula>NOT(ISERROR(SEARCH("#",J2)))</formula>
    </cfRule>
  </conditionalFormatting>
  <conditionalFormatting sqref="J2">
    <cfRule type="containsText" dxfId="45" priority="10" operator="containsText" text="#VALUE!">
      <formula>NOT(ISERROR(SEARCH("#VALUE!",J2)))</formula>
    </cfRule>
  </conditionalFormatting>
  <conditionalFormatting sqref="J2">
    <cfRule type="containsText" dxfId="44" priority="7" operator="containsText" text="value">
      <formula>NOT(ISERROR(SEARCH("value",J2)))</formula>
    </cfRule>
    <cfRule type="containsText" dxfId="43" priority="8" operator="containsText" text="n.d">
      <formula>NOT(ISERROR(SEARCH("n.d",J2)))</formula>
    </cfRule>
    <cfRule type="containsText" dxfId="42" priority="9" operator="containsText" text="#">
      <formula>NOT(ISERROR(SEARCH("#",J2)))</formula>
    </cfRule>
  </conditionalFormatting>
  <conditionalFormatting sqref="AP228">
    <cfRule type="containsText" dxfId="41" priority="6" operator="containsText" text="#VALUE!">
      <formula>NOT(ISERROR(SEARCH("#VALUE!",AP228)))</formula>
    </cfRule>
  </conditionalFormatting>
  <conditionalFormatting sqref="AP228">
    <cfRule type="containsText" dxfId="40" priority="5" operator="containsText" text="#VALUE!">
      <formula>NOT(ISERROR(SEARCH("#VALUE!",AP228)))</formula>
    </cfRule>
  </conditionalFormatting>
  <conditionalFormatting sqref="AP228">
    <cfRule type="containsText" dxfId="39" priority="4" operator="containsText" text="#VALUE!">
      <formula>NOT(ISERROR(SEARCH("#VALUE!",AP228)))</formula>
    </cfRule>
  </conditionalFormatting>
  <conditionalFormatting sqref="AP228">
    <cfRule type="containsText" dxfId="38" priority="3" operator="containsText" text="#VALUE!">
      <formula>NOT(ISERROR(SEARCH("#VALUE!",AP228)))</formula>
    </cfRule>
  </conditionalFormatting>
  <conditionalFormatting sqref="AP228">
    <cfRule type="containsText" dxfId="37" priority="2" operator="containsText" text="#VALUE!">
      <formula>NOT(ISERROR(SEARCH("#VALUE!",AP228)))</formula>
    </cfRule>
  </conditionalFormatting>
  <conditionalFormatting sqref="AP228">
    <cfRule type="containsText" dxfId="36" priority="1" operator="containsText" text="#VALUE!">
      <formula>NOT(ISERROR(SEARCH("#VALUE!",AP228)))</formula>
    </cfRule>
  </conditionalFormatting>
  <pageMargins left="0.7" right="0.7" top="0.75" bottom="0.75" header="0.3" footer="0.3"/>
  <pageSetup paperSize="5" scale="63" fitToHeight="16"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sheetPr>
  <dimension ref="A1:E197"/>
  <sheetViews>
    <sheetView zoomScale="70" zoomScaleNormal="70" workbookViewId="0">
      <pane ySplit="37" topLeftCell="A38" activePane="bottomLeft" state="frozen"/>
      <selection activeCell="L27" sqref="L27"/>
      <selection pane="bottomLeft"/>
    </sheetView>
  </sheetViews>
  <sheetFormatPr defaultRowHeight="15" x14ac:dyDescent="0.25"/>
  <cols>
    <col min="1" max="1" width="24.7109375" style="22" customWidth="1"/>
    <col min="2" max="3" width="24.7109375" customWidth="1"/>
    <col min="4" max="4" width="15.5703125" customWidth="1"/>
  </cols>
  <sheetData>
    <row r="1" spans="1:2" ht="15.75" x14ac:dyDescent="0.25">
      <c r="A1" s="27"/>
    </row>
    <row r="2" spans="1:2" ht="15.75" x14ac:dyDescent="0.25">
      <c r="A2"/>
      <c r="B2" s="27"/>
    </row>
    <row r="35" spans="1:5" s="8" customFormat="1" ht="15.75" x14ac:dyDescent="0.25">
      <c r="A35" s="21"/>
    </row>
    <row r="36" spans="1:5" x14ac:dyDescent="0.25">
      <c r="B36" s="26" t="s">
        <v>164</v>
      </c>
      <c r="C36" s="26" t="s">
        <v>148</v>
      </c>
    </row>
    <row r="37" spans="1:5" ht="31.5" x14ac:dyDescent="0.25">
      <c r="A37" s="9" t="s">
        <v>4</v>
      </c>
      <c r="B37" s="9" t="s">
        <v>8</v>
      </c>
      <c r="C37" s="9" t="s">
        <v>8</v>
      </c>
      <c r="D37" s="9" t="s">
        <v>86</v>
      </c>
    </row>
    <row r="38" spans="1:5" s="14" customFormat="1" ht="15.75" x14ac:dyDescent="0.25">
      <c r="A38" s="23" t="s">
        <v>50</v>
      </c>
      <c r="B38" s="13">
        <v>34.991694688652103</v>
      </c>
      <c r="C38" s="13">
        <v>0.36450962734251047</v>
      </c>
      <c r="D38" s="13">
        <f>C38-B38</f>
        <v>-34.627185061309589</v>
      </c>
      <c r="E38" s="41"/>
    </row>
    <row r="39" spans="1:5" s="14" customFormat="1" ht="15.75" x14ac:dyDescent="0.25">
      <c r="A39" s="23" t="s">
        <v>27</v>
      </c>
      <c r="B39" s="13">
        <v>30.346275423386675</v>
      </c>
      <c r="C39" s="13">
        <v>24.098593026248814</v>
      </c>
      <c r="D39" s="13">
        <f t="shared" ref="D39:D102" si="0">C39-B39</f>
        <v>-6.2476823971378614</v>
      </c>
      <c r="E39" s="41"/>
    </row>
    <row r="40" spans="1:5" s="14" customFormat="1" ht="15.75" x14ac:dyDescent="0.25">
      <c r="A40" s="23" t="s">
        <v>53</v>
      </c>
      <c r="B40" s="13">
        <v>24.559416092494903</v>
      </c>
      <c r="C40" s="13">
        <v>31.198182971030846</v>
      </c>
      <c r="D40" s="13">
        <f t="shared" si="0"/>
        <v>6.6387668785359431</v>
      </c>
      <c r="E40" s="41"/>
    </row>
    <row r="41" spans="1:5" s="14" customFormat="1" ht="15.75" x14ac:dyDescent="0.25">
      <c r="A41" s="23" t="s">
        <v>23</v>
      </c>
      <c r="B41" s="13">
        <v>21.895784139488157</v>
      </c>
      <c r="C41" s="13">
        <v>26.895971239852599</v>
      </c>
      <c r="D41" s="13">
        <f t="shared" si="0"/>
        <v>5.0001871003644425</v>
      </c>
      <c r="E41" s="41"/>
    </row>
    <row r="42" spans="1:5" s="14" customFormat="1" ht="15.75" x14ac:dyDescent="0.25">
      <c r="A42" s="23" t="s">
        <v>70</v>
      </c>
      <c r="B42" s="13">
        <v>20.418225183138784</v>
      </c>
      <c r="C42" s="13">
        <v>25.822067153883349</v>
      </c>
      <c r="D42" s="13">
        <f t="shared" si="0"/>
        <v>5.4038419707445655</v>
      </c>
      <c r="E42" s="41"/>
    </row>
    <row r="43" spans="1:5" s="14" customFormat="1" ht="15.75" x14ac:dyDescent="0.25">
      <c r="A43" s="23" t="s">
        <v>11</v>
      </c>
      <c r="B43" s="13">
        <v>19.311782468702951</v>
      </c>
      <c r="C43" s="13">
        <v>23.402216840313766</v>
      </c>
      <c r="D43" s="13">
        <f t="shared" si="0"/>
        <v>4.0904343716108151</v>
      </c>
      <c r="E43" s="41"/>
    </row>
    <row r="44" spans="1:5" s="14" customFormat="1" ht="15.75" x14ac:dyDescent="0.25">
      <c r="A44" s="23" t="s">
        <v>48</v>
      </c>
      <c r="B44" s="13">
        <v>19.105666114557334</v>
      </c>
      <c r="C44" s="13">
        <v>23.660822820713687</v>
      </c>
      <c r="D44" s="13">
        <f t="shared" si="0"/>
        <v>4.5551567061563532</v>
      </c>
      <c r="E44" s="41"/>
    </row>
    <row r="45" spans="1:5" s="14" customFormat="1" ht="15.75" x14ac:dyDescent="0.25">
      <c r="A45" s="23" t="s">
        <v>55</v>
      </c>
      <c r="B45" s="13">
        <v>17.60465548913319</v>
      </c>
      <c r="C45" s="13">
        <v>21.824802441909817</v>
      </c>
      <c r="D45" s="13">
        <f t="shared" si="0"/>
        <v>4.2201469527766271</v>
      </c>
      <c r="E45" s="41"/>
    </row>
    <row r="46" spans="1:5" s="14" customFormat="1" ht="15.75" x14ac:dyDescent="0.25">
      <c r="A46" s="23" t="s">
        <v>19</v>
      </c>
      <c r="B46" s="13">
        <v>16.303973794451146</v>
      </c>
      <c r="C46" s="13">
        <v>12.790208698908224</v>
      </c>
      <c r="D46" s="13">
        <f t="shared" si="0"/>
        <v>-3.5137650955429223</v>
      </c>
      <c r="E46" s="41"/>
    </row>
    <row r="47" spans="1:5" s="14" customFormat="1" ht="15.75" x14ac:dyDescent="0.25">
      <c r="A47" s="23" t="s">
        <v>39</v>
      </c>
      <c r="B47" s="13">
        <v>15.544385588604756</v>
      </c>
      <c r="C47" s="13">
        <v>24.807082499459483</v>
      </c>
      <c r="D47" s="13">
        <f t="shared" si="0"/>
        <v>9.2626969108547268</v>
      </c>
      <c r="E47" s="41"/>
    </row>
    <row r="48" spans="1:5" s="14" customFormat="1" ht="15.75" x14ac:dyDescent="0.25">
      <c r="A48" s="23" t="s">
        <v>65</v>
      </c>
      <c r="B48" s="13">
        <v>12.520920786752448</v>
      </c>
      <c r="C48" s="13">
        <v>14.677300776094121</v>
      </c>
      <c r="D48" s="13">
        <f t="shared" si="0"/>
        <v>2.1563799893416729</v>
      </c>
      <c r="E48" s="41"/>
    </row>
    <row r="49" spans="1:5" s="14" customFormat="1" ht="15.75" x14ac:dyDescent="0.25">
      <c r="A49" s="23" t="s">
        <v>77</v>
      </c>
      <c r="B49" s="13">
        <v>11.289702387159576</v>
      </c>
      <c r="C49" s="13">
        <v>14.807820166444854</v>
      </c>
      <c r="D49" s="13">
        <f t="shared" si="0"/>
        <v>3.5181177792852782</v>
      </c>
      <c r="E49" s="41"/>
    </row>
    <row r="50" spans="1:5" s="14" customFormat="1" ht="15.75" x14ac:dyDescent="0.25">
      <c r="A50" s="23" t="s">
        <v>95</v>
      </c>
      <c r="B50" s="13">
        <v>10.925040317241571</v>
      </c>
      <c r="C50" s="13">
        <v>10.925040317241571</v>
      </c>
      <c r="D50" s="13">
        <f t="shared" si="0"/>
        <v>0</v>
      </c>
      <c r="E50" s="41"/>
    </row>
    <row r="51" spans="1:5" s="14" customFormat="1" ht="15.75" x14ac:dyDescent="0.25">
      <c r="A51" s="23" t="s">
        <v>94</v>
      </c>
      <c r="B51" s="13">
        <v>10.765527277894838</v>
      </c>
      <c r="C51" s="13">
        <v>9.0908422645435323</v>
      </c>
      <c r="D51" s="13">
        <f t="shared" si="0"/>
        <v>-1.674685013351306</v>
      </c>
      <c r="E51" s="41"/>
    </row>
    <row r="52" spans="1:5" s="14" customFormat="1" ht="15.75" x14ac:dyDescent="0.25">
      <c r="A52" s="23" t="s">
        <v>17</v>
      </c>
      <c r="B52" s="13">
        <v>10.71551823130247</v>
      </c>
      <c r="C52" s="13">
        <v>15.705323402514473</v>
      </c>
      <c r="D52" s="13">
        <f t="shared" si="0"/>
        <v>4.9898051712120033</v>
      </c>
      <c r="E52" s="41"/>
    </row>
    <row r="53" spans="1:5" s="14" customFormat="1" ht="15.75" x14ac:dyDescent="0.25">
      <c r="A53" s="23" t="s">
        <v>73</v>
      </c>
      <c r="B53" s="13">
        <v>10.583664160824394</v>
      </c>
      <c r="C53" s="13">
        <v>11.437887534744494</v>
      </c>
      <c r="D53" s="13">
        <f t="shared" si="0"/>
        <v>0.8542233739200995</v>
      </c>
      <c r="E53" s="41"/>
    </row>
    <row r="54" spans="1:5" s="14" customFormat="1" ht="15.75" x14ac:dyDescent="0.25">
      <c r="A54" s="23" t="s">
        <v>40</v>
      </c>
      <c r="B54" s="13">
        <v>10.445351260898923</v>
      </c>
      <c r="C54" s="13">
        <v>6.8029524813769176E-3</v>
      </c>
      <c r="D54" s="13">
        <f t="shared" si="0"/>
        <v>-10.438548308417545</v>
      </c>
      <c r="E54" s="41"/>
    </row>
    <row r="55" spans="1:5" s="14" customFormat="1" ht="15.75" x14ac:dyDescent="0.25">
      <c r="A55" s="23" t="s">
        <v>31</v>
      </c>
      <c r="B55" s="13">
        <v>10.362199561158398</v>
      </c>
      <c r="C55" s="13">
        <v>12.129905580655107</v>
      </c>
      <c r="D55" s="13">
        <f t="shared" si="0"/>
        <v>1.7677060194967087</v>
      </c>
      <c r="E55" s="41"/>
    </row>
    <row r="56" spans="1:5" s="14" customFormat="1" ht="15.75" x14ac:dyDescent="0.25">
      <c r="A56" s="23" t="s">
        <v>74</v>
      </c>
      <c r="B56" s="13">
        <v>10.086709346372578</v>
      </c>
      <c r="C56" s="13">
        <v>3.9947706279101092E-3</v>
      </c>
      <c r="D56" s="13">
        <f t="shared" si="0"/>
        <v>-10.082714575744667</v>
      </c>
      <c r="E56" s="41"/>
    </row>
    <row r="57" spans="1:5" s="14" customFormat="1" ht="15.75" x14ac:dyDescent="0.25">
      <c r="A57" s="23" t="s">
        <v>38</v>
      </c>
      <c r="B57" s="13">
        <v>9.4</v>
      </c>
      <c r="C57" s="13">
        <v>10.129999999999999</v>
      </c>
      <c r="D57" s="13">
        <f t="shared" si="0"/>
        <v>0.72999999999999865</v>
      </c>
      <c r="E57" s="41"/>
    </row>
    <row r="58" spans="1:5" s="14" customFormat="1" ht="15.75" x14ac:dyDescent="0.25">
      <c r="A58" s="23" t="s">
        <v>76</v>
      </c>
      <c r="B58" s="13">
        <v>8.4383385711397541</v>
      </c>
      <c r="C58" s="13">
        <v>9.7424432319610101</v>
      </c>
      <c r="D58" s="13">
        <f t="shared" si="0"/>
        <v>1.3041046608212561</v>
      </c>
      <c r="E58" s="41"/>
    </row>
    <row r="59" spans="1:5" s="14" customFormat="1" ht="15.75" x14ac:dyDescent="0.25">
      <c r="A59" s="23" t="s">
        <v>62</v>
      </c>
      <c r="B59" s="13">
        <v>7.7257360733675533</v>
      </c>
      <c r="C59" s="13">
        <v>3.4544418773934238</v>
      </c>
      <c r="D59" s="13">
        <f t="shared" si="0"/>
        <v>-4.2712941959741295</v>
      </c>
      <c r="E59" s="41"/>
    </row>
    <row r="60" spans="1:5" s="14" customFormat="1" ht="15.75" x14ac:dyDescent="0.25">
      <c r="A60" s="23" t="s">
        <v>58</v>
      </c>
      <c r="B60" s="13">
        <v>7.6105920906647766</v>
      </c>
      <c r="C60" s="13">
        <v>7.8199369165886559</v>
      </c>
      <c r="D60" s="13">
        <f t="shared" si="0"/>
        <v>0.20934482592387926</v>
      </c>
      <c r="E60" s="41"/>
    </row>
    <row r="61" spans="1:5" s="14" customFormat="1" ht="15.75" x14ac:dyDescent="0.25">
      <c r="A61" s="23" t="s">
        <v>75</v>
      </c>
      <c r="B61" s="13">
        <v>6.7497264079467971</v>
      </c>
      <c r="C61" s="13">
        <v>6.633869505356123</v>
      </c>
      <c r="D61" s="13">
        <f t="shared" si="0"/>
        <v>-0.11585690259067416</v>
      </c>
      <c r="E61" s="41"/>
    </row>
    <row r="62" spans="1:5" s="14" customFormat="1" ht="15.75" x14ac:dyDescent="0.25">
      <c r="A62" s="23" t="s">
        <v>14</v>
      </c>
      <c r="B62" s="13">
        <v>6.7322626781149699</v>
      </c>
      <c r="C62" s="13">
        <v>7.3467702931345942</v>
      </c>
      <c r="D62" s="13">
        <f t="shared" si="0"/>
        <v>0.61450761501962425</v>
      </c>
      <c r="E62" s="41"/>
    </row>
    <row r="63" spans="1:5" s="14" customFormat="1" ht="15.75" x14ac:dyDescent="0.25">
      <c r="A63" s="23" t="s">
        <v>10</v>
      </c>
      <c r="B63" s="13">
        <v>6.1259162200897128</v>
      </c>
      <c r="C63" s="13">
        <v>10.184710309342424</v>
      </c>
      <c r="D63" s="13">
        <f t="shared" si="0"/>
        <v>4.0587940892527117</v>
      </c>
      <c r="E63" s="41"/>
    </row>
    <row r="64" spans="1:5" s="14" customFormat="1" ht="15.75" x14ac:dyDescent="0.25">
      <c r="A64" s="23" t="s">
        <v>56</v>
      </c>
      <c r="B64" s="13">
        <v>5.9993721949884229</v>
      </c>
      <c r="C64" s="13">
        <v>6.3493716804968177</v>
      </c>
      <c r="D64" s="13">
        <f t="shared" si="0"/>
        <v>0.34999948550839477</v>
      </c>
      <c r="E64" s="41"/>
    </row>
    <row r="65" spans="1:5" s="14" customFormat="1" ht="15.75" x14ac:dyDescent="0.25">
      <c r="A65" s="23" t="s">
        <v>60</v>
      </c>
      <c r="B65" s="13">
        <v>5.9993413149309882</v>
      </c>
      <c r="C65" s="13">
        <v>5.8165157169404171</v>
      </c>
      <c r="D65" s="13">
        <f t="shared" si="0"/>
        <v>-0.18282559799057108</v>
      </c>
      <c r="E65" s="41"/>
    </row>
    <row r="66" spans="1:5" s="14" customFormat="1" ht="15.75" x14ac:dyDescent="0.25">
      <c r="A66" s="23" t="s">
        <v>47</v>
      </c>
      <c r="B66" s="13">
        <v>5.9425710451573961</v>
      </c>
      <c r="C66" s="13">
        <v>8.6131840796019912</v>
      </c>
      <c r="D66" s="13">
        <f t="shared" si="0"/>
        <v>2.6706130344445951</v>
      </c>
      <c r="E66" s="41"/>
    </row>
    <row r="67" spans="1:5" s="14" customFormat="1" ht="15.75" x14ac:dyDescent="0.25">
      <c r="A67" s="23" t="s">
        <v>49</v>
      </c>
      <c r="B67" s="13">
        <v>5.0389922015596875</v>
      </c>
      <c r="C67" s="13">
        <v>6.0806308666653726</v>
      </c>
      <c r="D67" s="13">
        <f t="shared" si="0"/>
        <v>1.041638665105685</v>
      </c>
      <c r="E67" s="41"/>
    </row>
    <row r="68" spans="1:5" s="14" customFormat="1" ht="15.75" x14ac:dyDescent="0.25">
      <c r="A68" s="23" t="s">
        <v>20</v>
      </c>
      <c r="B68" s="13">
        <v>4.7950025534132985</v>
      </c>
      <c r="C68" s="13">
        <v>2.1261843852008901</v>
      </c>
      <c r="D68" s="13">
        <f t="shared" si="0"/>
        <v>-2.6688181682124084</v>
      </c>
      <c r="E68" s="41"/>
    </row>
    <row r="69" spans="1:5" s="14" customFormat="1" ht="15.75" x14ac:dyDescent="0.25">
      <c r="A69" s="23" t="s">
        <v>30</v>
      </c>
      <c r="B69" s="13">
        <v>4.6785873626441248</v>
      </c>
      <c r="C69" s="13">
        <v>5.4380557783640802</v>
      </c>
      <c r="D69" s="13">
        <f t="shared" si="0"/>
        <v>0.75946841571995538</v>
      </c>
      <c r="E69" s="41"/>
    </row>
    <row r="70" spans="1:5" ht="15.75" x14ac:dyDescent="0.25">
      <c r="A70" s="23" t="s">
        <v>68</v>
      </c>
      <c r="B70" s="13">
        <v>4.478964836516421</v>
      </c>
      <c r="C70" s="13">
        <v>4.0679262444187199</v>
      </c>
      <c r="D70" s="13">
        <f t="shared" si="0"/>
        <v>-0.41103859209770111</v>
      </c>
      <c r="E70" s="41"/>
    </row>
    <row r="71" spans="1:5" s="14" customFormat="1" ht="15.75" x14ac:dyDescent="0.25">
      <c r="A71" s="23" t="s">
        <v>81</v>
      </c>
      <c r="B71" s="13">
        <v>4.0063576960920351</v>
      </c>
      <c r="C71" s="13">
        <v>0.29234937585243087</v>
      </c>
      <c r="D71" s="13">
        <f t="shared" si="0"/>
        <v>-3.7140083202396044</v>
      </c>
      <c r="E71" s="41"/>
    </row>
    <row r="72" spans="1:5" s="14" customFormat="1" ht="15.75" x14ac:dyDescent="0.25">
      <c r="A72" s="23" t="s">
        <v>36</v>
      </c>
      <c r="B72" s="13">
        <v>3.8955872703412076</v>
      </c>
      <c r="C72" s="13">
        <v>2.5999056295597258</v>
      </c>
      <c r="D72" s="13">
        <f t="shared" si="0"/>
        <v>-1.2956816407814817</v>
      </c>
      <c r="E72" s="41"/>
    </row>
    <row r="73" spans="1:5" s="14" customFormat="1" ht="15.75" x14ac:dyDescent="0.25">
      <c r="A73" s="23" t="s">
        <v>18</v>
      </c>
      <c r="B73" s="13">
        <v>3.2506692229278955</v>
      </c>
      <c r="C73" s="13">
        <v>3.2506692229278955</v>
      </c>
      <c r="D73" s="13">
        <f t="shared" si="0"/>
        <v>0</v>
      </c>
      <c r="E73" s="41"/>
    </row>
    <row r="74" spans="1:5" s="14" customFormat="1" ht="15.75" x14ac:dyDescent="0.25">
      <c r="A74" s="23" t="s">
        <v>64</v>
      </c>
      <c r="B74" s="13">
        <v>3.0118182973524945</v>
      </c>
      <c r="C74" s="13">
        <v>3.0025536227642649</v>
      </c>
      <c r="D74" s="13">
        <f t="shared" si="0"/>
        <v>-9.2646745882296599E-3</v>
      </c>
      <c r="E74" s="41"/>
    </row>
    <row r="75" spans="1:5" s="14" customFormat="1" ht="15.75" x14ac:dyDescent="0.25">
      <c r="A75" s="23" t="s">
        <v>43</v>
      </c>
      <c r="B75" s="13">
        <v>2.9908455686811113</v>
      </c>
      <c r="C75" s="13">
        <v>3.1565468506109071</v>
      </c>
      <c r="D75" s="13">
        <f t="shared" si="0"/>
        <v>0.16570128192979583</v>
      </c>
      <c r="E75" s="41"/>
    </row>
    <row r="76" spans="1:5" s="14" customFormat="1" ht="15.75" x14ac:dyDescent="0.25">
      <c r="A76" s="23" t="s">
        <v>54</v>
      </c>
      <c r="B76" s="13">
        <v>2.8021669098318638</v>
      </c>
      <c r="C76" s="13">
        <v>3.4088648340070771</v>
      </c>
      <c r="D76" s="13">
        <f t="shared" si="0"/>
        <v>0.60669792417521329</v>
      </c>
      <c r="E76" s="41"/>
    </row>
    <row r="77" spans="1:5" s="14" customFormat="1" ht="15.75" x14ac:dyDescent="0.25">
      <c r="A77" s="23" t="s">
        <v>28</v>
      </c>
      <c r="B77" s="13">
        <v>2.579245492577098</v>
      </c>
      <c r="C77" s="13">
        <v>2.8229355362972135</v>
      </c>
      <c r="D77" s="13">
        <f t="shared" si="0"/>
        <v>0.24369004372011549</v>
      </c>
      <c r="E77" s="41"/>
    </row>
    <row r="78" spans="1:5" s="14" customFormat="1" ht="15.75" x14ac:dyDescent="0.25">
      <c r="A78" s="23" t="s">
        <v>67</v>
      </c>
      <c r="B78" s="13">
        <v>2.3046627889212483</v>
      </c>
      <c r="C78" s="13">
        <v>2.1480174109814629</v>
      </c>
      <c r="D78" s="13">
        <f t="shared" si="0"/>
        <v>-0.15664537793978539</v>
      </c>
      <c r="E78" s="41"/>
    </row>
    <row r="79" spans="1:5" s="14" customFormat="1" ht="15.75" x14ac:dyDescent="0.25">
      <c r="A79" s="23" t="s">
        <v>46</v>
      </c>
      <c r="B79" s="13">
        <v>2.3012635069397298</v>
      </c>
      <c r="C79" s="13">
        <v>2.5788605008112264</v>
      </c>
      <c r="D79" s="13">
        <f t="shared" si="0"/>
        <v>0.27759699387149661</v>
      </c>
      <c r="E79" s="41"/>
    </row>
    <row r="80" spans="1:5" s="14" customFormat="1" ht="15.75" x14ac:dyDescent="0.25">
      <c r="A80" s="23" t="s">
        <v>42</v>
      </c>
      <c r="B80" s="13">
        <v>1.8671352280273397</v>
      </c>
      <c r="C80" s="13">
        <v>2.0210379406035059</v>
      </c>
      <c r="D80" s="13">
        <f t="shared" si="0"/>
        <v>0.15390271257616628</v>
      </c>
      <c r="E80" s="41"/>
    </row>
    <row r="81" spans="1:5" s="14" customFormat="1" ht="15.75" x14ac:dyDescent="0.25">
      <c r="A81" s="23" t="s">
        <v>79</v>
      </c>
      <c r="B81" s="13">
        <v>1.2390993629804252</v>
      </c>
      <c r="C81" s="13">
        <v>1.1450650143991623</v>
      </c>
      <c r="D81" s="13">
        <f t="shared" si="0"/>
        <v>-9.4034348581262917E-2</v>
      </c>
      <c r="E81" s="41"/>
    </row>
    <row r="82" spans="1:5" s="14" customFormat="1" ht="15.75" x14ac:dyDescent="0.25">
      <c r="A82" s="23" t="s">
        <v>83</v>
      </c>
      <c r="B82" s="13">
        <v>1.1832954469452202</v>
      </c>
      <c r="C82" s="13">
        <v>1.3557932435727993</v>
      </c>
      <c r="D82" s="13">
        <f t="shared" si="0"/>
        <v>0.17249779662757914</v>
      </c>
      <c r="E82" s="41"/>
    </row>
    <row r="83" spans="1:5" s="14" customFormat="1" ht="15.75" x14ac:dyDescent="0.25">
      <c r="A83" s="23" t="s">
        <v>24</v>
      </c>
      <c r="B83" s="13">
        <v>0.94106601265681222</v>
      </c>
      <c r="C83" s="13">
        <v>1.6960446759057457</v>
      </c>
      <c r="D83" s="13">
        <f t="shared" si="0"/>
        <v>0.75497866324893348</v>
      </c>
      <c r="E83" s="41"/>
    </row>
    <row r="84" spans="1:5" s="14" customFormat="1" ht="15.75" x14ac:dyDescent="0.25">
      <c r="A84" s="23" t="s">
        <v>92</v>
      </c>
      <c r="B84" s="13">
        <v>0.7594242831177459</v>
      </c>
      <c r="C84" s="13">
        <v>0.70350585870622329</v>
      </c>
      <c r="D84" s="13">
        <f t="shared" si="0"/>
        <v>-5.5918424411522616E-2</v>
      </c>
      <c r="E84" s="41"/>
    </row>
    <row r="85" spans="1:5" s="14" customFormat="1" ht="15.75" x14ac:dyDescent="0.25">
      <c r="A85" s="23" t="s">
        <v>32</v>
      </c>
      <c r="B85" s="13">
        <v>0.61287890218545293</v>
      </c>
      <c r="C85" s="13">
        <v>0.67321916606072763</v>
      </c>
      <c r="D85" s="13">
        <f t="shared" si="0"/>
        <v>6.0340263875274691E-2</v>
      </c>
      <c r="E85" s="41"/>
    </row>
    <row r="86" spans="1:5" s="14" customFormat="1" ht="15.75" x14ac:dyDescent="0.25">
      <c r="A86" s="23" t="s">
        <v>80</v>
      </c>
      <c r="B86" s="13">
        <v>0.58503165837909354</v>
      </c>
      <c r="C86" s="13">
        <v>2.1297760374255921</v>
      </c>
      <c r="D86" s="13">
        <f t="shared" si="0"/>
        <v>1.5447443790464985</v>
      </c>
      <c r="E86" s="41"/>
    </row>
    <row r="87" spans="1:5" s="14" customFormat="1" ht="15.75" x14ac:dyDescent="0.25">
      <c r="A87" s="23" t="s">
        <v>78</v>
      </c>
      <c r="B87" s="13">
        <v>0.37428770702932523</v>
      </c>
      <c r="C87" s="13">
        <v>0.37428770702932523</v>
      </c>
      <c r="D87" s="13">
        <f t="shared" si="0"/>
        <v>0</v>
      </c>
      <c r="E87" s="41"/>
    </row>
    <row r="88" spans="1:5" s="14" customFormat="1" ht="15.75" x14ac:dyDescent="0.25">
      <c r="A88" s="23" t="s">
        <v>29</v>
      </c>
      <c r="B88" s="13">
        <v>0.22491331769073872</v>
      </c>
      <c r="C88" s="13">
        <v>0.24054231357970701</v>
      </c>
      <c r="D88" s="13">
        <f t="shared" si="0"/>
        <v>1.5628995888968295E-2</v>
      </c>
      <c r="E88" s="41"/>
    </row>
    <row r="89" spans="1:5" s="14" customFormat="1" ht="15.75" x14ac:dyDescent="0.25">
      <c r="A89" s="23" t="s">
        <v>25</v>
      </c>
      <c r="B89" s="13">
        <v>0.19978018107735562</v>
      </c>
      <c r="C89" s="13">
        <v>0.20015214056790831</v>
      </c>
      <c r="D89" s="13">
        <f t="shared" si="0"/>
        <v>3.7195949055268684E-4</v>
      </c>
      <c r="E89" s="41"/>
    </row>
    <row r="90" spans="1:5" s="14" customFormat="1" ht="15.75" x14ac:dyDescent="0.25">
      <c r="A90" s="23" t="s">
        <v>41</v>
      </c>
      <c r="B90" s="13">
        <v>0.11443686114296683</v>
      </c>
      <c r="C90" s="13">
        <v>0.50205410403294526</v>
      </c>
      <c r="D90" s="13">
        <f t="shared" si="0"/>
        <v>0.38761724288997845</v>
      </c>
      <c r="E90" s="41"/>
    </row>
    <row r="91" spans="1:5" s="14" customFormat="1" ht="15.75" x14ac:dyDescent="0.25">
      <c r="A91" s="23" t="s">
        <v>12</v>
      </c>
      <c r="B91" s="13">
        <v>0.10689315866760499</v>
      </c>
      <c r="C91" s="13">
        <v>0.12686377719467262</v>
      </c>
      <c r="D91" s="13">
        <f t="shared" si="0"/>
        <v>1.9970618527067635E-2</v>
      </c>
      <c r="E91" s="41"/>
    </row>
    <row r="92" spans="1:5" s="14" customFormat="1" ht="15.75" x14ac:dyDescent="0.25">
      <c r="A92" s="23" t="s">
        <v>37</v>
      </c>
      <c r="B92" s="13">
        <v>8.5573453319701884E-2</v>
      </c>
      <c r="C92" s="13">
        <v>0.27195376054803178</v>
      </c>
      <c r="D92" s="13">
        <f t="shared" si="0"/>
        <v>0.18638030722832988</v>
      </c>
      <c r="E92" s="41"/>
    </row>
    <row r="93" spans="1:5" s="14" customFormat="1" ht="15.75" x14ac:dyDescent="0.25">
      <c r="A93" s="23" t="s">
        <v>69</v>
      </c>
      <c r="B93" s="13">
        <v>6.9168182951698659E-2</v>
      </c>
      <c r="C93" s="13">
        <v>1.4984309784512506E-3</v>
      </c>
      <c r="D93" s="13">
        <f t="shared" si="0"/>
        <v>-6.7669751973247413E-2</v>
      </c>
      <c r="E93" s="41"/>
    </row>
    <row r="94" spans="1:5" s="14" customFormat="1" ht="15.75" x14ac:dyDescent="0.25">
      <c r="A94" s="23" t="s">
        <v>45</v>
      </c>
      <c r="B94" s="13">
        <v>6.2846144781806043E-2</v>
      </c>
      <c r="C94" s="13">
        <v>0.13232632170276512</v>
      </c>
      <c r="D94" s="13">
        <f t="shared" si="0"/>
        <v>6.9480176920959077E-2</v>
      </c>
      <c r="E94" s="41"/>
    </row>
    <row r="95" spans="1:5" s="14" customFormat="1" ht="15.75" x14ac:dyDescent="0.25">
      <c r="A95" s="23" t="s">
        <v>7</v>
      </c>
      <c r="B95" s="13">
        <v>4.8490105951938346E-2</v>
      </c>
      <c r="C95" s="13">
        <v>31.335277732610518</v>
      </c>
      <c r="D95" s="13">
        <f t="shared" si="0"/>
        <v>31.28678762665858</v>
      </c>
      <c r="E95" s="41"/>
    </row>
    <row r="96" spans="1:5" s="14" customFormat="1" ht="15.75" x14ac:dyDescent="0.25">
      <c r="A96" s="23" t="s">
        <v>72</v>
      </c>
      <c r="B96" s="13">
        <v>4.5989957148673127E-2</v>
      </c>
      <c r="C96" s="13">
        <v>5.9068863180980959E-2</v>
      </c>
      <c r="D96" s="13">
        <f t="shared" si="0"/>
        <v>1.3078906032307831E-2</v>
      </c>
      <c r="E96" s="41"/>
    </row>
    <row r="97" spans="1:5" s="14" customFormat="1" ht="15.75" x14ac:dyDescent="0.25">
      <c r="A97" s="23" t="s">
        <v>9</v>
      </c>
      <c r="B97" s="13">
        <v>4.0004659248048226E-2</v>
      </c>
      <c r="C97" s="13">
        <v>6.5399013949456145E-2</v>
      </c>
      <c r="D97" s="13">
        <f t="shared" si="0"/>
        <v>2.5394354701407919E-2</v>
      </c>
      <c r="E97" s="41"/>
    </row>
    <row r="98" spans="1:5" s="14" customFormat="1" ht="15.75" x14ac:dyDescent="0.25">
      <c r="A98" s="23" t="s">
        <v>44</v>
      </c>
      <c r="B98" s="13">
        <v>2.6305384918298799E-2</v>
      </c>
      <c r="C98" s="13">
        <v>2.6305384918298799E-2</v>
      </c>
      <c r="D98" s="13">
        <f t="shared" si="0"/>
        <v>0</v>
      </c>
      <c r="E98" s="41"/>
    </row>
    <row r="99" spans="1:5" s="14" customFormat="1" ht="15.75" x14ac:dyDescent="0.25">
      <c r="A99" s="23" t="s">
        <v>22</v>
      </c>
      <c r="B99" s="13">
        <v>2.3073004332675909E-2</v>
      </c>
      <c r="C99" s="13">
        <v>2.0682058927399792E-2</v>
      </c>
      <c r="D99" s="13">
        <f t="shared" si="0"/>
        <v>-2.3909454052761167E-3</v>
      </c>
      <c r="E99" s="41"/>
    </row>
    <row r="100" spans="1:5" s="14" customFormat="1" ht="15.75" x14ac:dyDescent="0.25">
      <c r="A100" s="23" t="s">
        <v>71</v>
      </c>
      <c r="B100" s="13">
        <v>1.8281535648994512E-2</v>
      </c>
      <c r="C100" s="13">
        <v>1.8857961831485259E-2</v>
      </c>
      <c r="D100" s="13">
        <f t="shared" si="0"/>
        <v>5.7642618249074615E-4</v>
      </c>
      <c r="E100" s="41"/>
    </row>
    <row r="101" spans="1:5" s="14" customFormat="1" ht="15.75" x14ac:dyDescent="0.25">
      <c r="A101" s="23" t="s">
        <v>52</v>
      </c>
      <c r="B101" s="13">
        <v>1.2131024817633342E-2</v>
      </c>
      <c r="C101" s="13">
        <v>4.2432180498632226</v>
      </c>
      <c r="D101" s="13">
        <f t="shared" si="0"/>
        <v>4.2310870250455892</v>
      </c>
      <c r="E101" s="41"/>
    </row>
    <row r="102" spans="1:5" s="14" customFormat="1" ht="15.75" x14ac:dyDescent="0.25">
      <c r="A102" s="23" t="s">
        <v>84</v>
      </c>
      <c r="B102" s="13">
        <v>5.417924608665292E-3</v>
      </c>
      <c r="C102" s="13">
        <v>17.087040194860574</v>
      </c>
      <c r="D102" s="13">
        <f t="shared" si="0"/>
        <v>17.081622270251909</v>
      </c>
      <c r="E102" s="41"/>
    </row>
    <row r="103" spans="1:5" s="14" customFormat="1" ht="15.75" x14ac:dyDescent="0.25">
      <c r="A103" s="23" t="s">
        <v>13</v>
      </c>
      <c r="B103" s="13">
        <v>4.4736724377041114E-3</v>
      </c>
      <c r="C103" s="13">
        <v>9.1587672299308521E-3</v>
      </c>
      <c r="D103" s="13">
        <f t="shared" ref="D103:D120" si="1">C103-B103</f>
        <v>4.6850947922267407E-3</v>
      </c>
      <c r="E103" s="41"/>
    </row>
    <row r="104" spans="1:5" s="14" customFormat="1" ht="15.75" x14ac:dyDescent="0.25">
      <c r="A104" s="23" t="s">
        <v>66</v>
      </c>
      <c r="B104" s="13">
        <v>3.2180873580379401E-3</v>
      </c>
      <c r="C104" s="13">
        <v>3.3313284989348229</v>
      </c>
      <c r="D104" s="13">
        <f t="shared" si="1"/>
        <v>3.3281104115767848</v>
      </c>
      <c r="E104" s="41"/>
    </row>
    <row r="105" spans="1:5" s="14" customFormat="1" ht="15.75" x14ac:dyDescent="0.25">
      <c r="A105" s="23" t="s">
        <v>59</v>
      </c>
      <c r="B105" s="13">
        <v>2.7548209366391185E-3</v>
      </c>
      <c r="C105" s="13">
        <v>1.031135254765857</v>
      </c>
      <c r="D105" s="13">
        <f t="shared" si="1"/>
        <v>1.028380433829218</v>
      </c>
      <c r="E105" s="41"/>
    </row>
    <row r="106" spans="1:5" s="14" customFormat="1" ht="15.75" x14ac:dyDescent="0.25">
      <c r="A106" s="23" t="s">
        <v>21</v>
      </c>
      <c r="B106" s="13">
        <v>1.4331389893772173E-3</v>
      </c>
      <c r="C106" s="13">
        <v>1.2804544110063102E-3</v>
      </c>
      <c r="D106" s="13">
        <f t="shared" si="1"/>
        <v>-1.5268457837090709E-4</v>
      </c>
      <c r="E106" s="41"/>
    </row>
    <row r="107" spans="1:5" s="14" customFormat="1" ht="15.75" x14ac:dyDescent="0.25">
      <c r="A107" s="23" t="s">
        <v>15</v>
      </c>
      <c r="B107" s="13">
        <v>8.3686910530323961E-4</v>
      </c>
      <c r="C107" s="13">
        <v>8.931955700975042E-4</v>
      </c>
      <c r="D107" s="13">
        <f t="shared" si="1"/>
        <v>5.6326464794264589E-5</v>
      </c>
      <c r="E107" s="41"/>
    </row>
    <row r="108" spans="1:5" s="14" customFormat="1" ht="15.75" x14ac:dyDescent="0.25">
      <c r="A108" s="23" t="s">
        <v>57</v>
      </c>
      <c r="B108" s="13">
        <v>1.9544750443918212E-4</v>
      </c>
      <c r="C108" s="13">
        <v>9.1620713152726005E-3</v>
      </c>
      <c r="D108" s="13">
        <f t="shared" si="1"/>
        <v>8.9666238108334177E-3</v>
      </c>
      <c r="E108" s="41"/>
    </row>
    <row r="109" spans="1:5" s="14" customFormat="1" ht="15.75" x14ac:dyDescent="0.25">
      <c r="A109" s="23" t="s">
        <v>85</v>
      </c>
      <c r="B109" s="13">
        <v>0</v>
      </c>
      <c r="C109" s="13">
        <v>0</v>
      </c>
      <c r="D109" s="13">
        <f t="shared" si="1"/>
        <v>0</v>
      </c>
      <c r="E109" s="41"/>
    </row>
    <row r="110" spans="1:5" s="14" customFormat="1" ht="15.75" x14ac:dyDescent="0.25">
      <c r="A110" s="23" t="s">
        <v>16</v>
      </c>
      <c r="B110" s="13">
        <v>0</v>
      </c>
      <c r="C110" s="13">
        <v>0</v>
      </c>
      <c r="D110" s="13">
        <f t="shared" si="1"/>
        <v>0</v>
      </c>
      <c r="E110" s="41"/>
    </row>
    <row r="111" spans="1:5" s="14" customFormat="1" ht="15.75" x14ac:dyDescent="0.25">
      <c r="A111" s="23" t="s">
        <v>96</v>
      </c>
      <c r="B111" s="13">
        <v>0</v>
      </c>
      <c r="C111" s="13">
        <v>0</v>
      </c>
      <c r="D111" s="13">
        <f t="shared" si="1"/>
        <v>0</v>
      </c>
      <c r="E111" s="41"/>
    </row>
    <row r="112" spans="1:5" s="14" customFormat="1" ht="15.75" x14ac:dyDescent="0.25">
      <c r="A112" s="23" t="s">
        <v>26</v>
      </c>
      <c r="B112" s="13">
        <v>0</v>
      </c>
      <c r="C112" s="13">
        <v>0</v>
      </c>
      <c r="D112" s="13">
        <f t="shared" si="1"/>
        <v>0</v>
      </c>
      <c r="E112" s="41"/>
    </row>
    <row r="113" spans="1:5" s="14" customFormat="1" ht="15.75" x14ac:dyDescent="0.25">
      <c r="A113" s="23" t="s">
        <v>103</v>
      </c>
      <c r="B113" s="13">
        <v>0</v>
      </c>
      <c r="C113" s="13">
        <v>0</v>
      </c>
      <c r="D113" s="13">
        <f t="shared" si="1"/>
        <v>0</v>
      </c>
      <c r="E113" s="41"/>
    </row>
    <row r="114" spans="1:5" s="14" customFormat="1" ht="15.75" x14ac:dyDescent="0.25">
      <c r="A114" s="23" t="s">
        <v>33</v>
      </c>
      <c r="B114" s="13">
        <v>0</v>
      </c>
      <c r="C114" s="13">
        <v>0</v>
      </c>
      <c r="D114" s="13">
        <f t="shared" si="1"/>
        <v>0</v>
      </c>
      <c r="E114" s="41"/>
    </row>
    <row r="115" spans="1:5" s="14" customFormat="1" ht="15.75" x14ac:dyDescent="0.25">
      <c r="A115" s="23" t="s">
        <v>34</v>
      </c>
      <c r="B115" s="13">
        <v>0</v>
      </c>
      <c r="C115" s="13">
        <v>0</v>
      </c>
      <c r="D115" s="13">
        <f t="shared" si="1"/>
        <v>0</v>
      </c>
      <c r="E115" s="41"/>
    </row>
    <row r="116" spans="1:5" s="14" customFormat="1" ht="15.75" x14ac:dyDescent="0.25">
      <c r="A116" s="23" t="s">
        <v>35</v>
      </c>
      <c r="B116" s="13">
        <v>0</v>
      </c>
      <c r="C116" s="13">
        <v>0</v>
      </c>
      <c r="D116" s="13">
        <f t="shared" si="1"/>
        <v>0</v>
      </c>
      <c r="E116" s="41"/>
    </row>
    <row r="117" spans="1:5" s="14" customFormat="1" ht="15.75" x14ac:dyDescent="0.25">
      <c r="A117" s="23" t="s">
        <v>51</v>
      </c>
      <c r="B117" s="13">
        <v>0</v>
      </c>
      <c r="C117" s="13">
        <v>0</v>
      </c>
      <c r="D117" s="13">
        <f t="shared" si="1"/>
        <v>0</v>
      </c>
      <c r="E117" s="41"/>
    </row>
    <row r="118" spans="1:5" s="20" customFormat="1" ht="15.75" x14ac:dyDescent="0.25">
      <c r="A118" s="23" t="s">
        <v>61</v>
      </c>
      <c r="B118" s="13">
        <v>0</v>
      </c>
      <c r="C118" s="13">
        <v>0</v>
      </c>
      <c r="D118" s="13">
        <f t="shared" si="1"/>
        <v>0</v>
      </c>
      <c r="E118" s="41"/>
    </row>
    <row r="119" spans="1:5" ht="15.75" x14ac:dyDescent="0.25">
      <c r="A119" s="23" t="s">
        <v>63</v>
      </c>
      <c r="B119" s="13">
        <v>0</v>
      </c>
      <c r="C119" s="13">
        <v>3.1304947989417116</v>
      </c>
      <c r="D119" s="13">
        <f t="shared" si="1"/>
        <v>3.1304947989417116</v>
      </c>
      <c r="E119" s="41"/>
    </row>
    <row r="120" spans="1:5" ht="15.75" x14ac:dyDescent="0.25">
      <c r="A120" s="23" t="s">
        <v>82</v>
      </c>
      <c r="B120" s="13">
        <v>0</v>
      </c>
      <c r="C120" s="13">
        <v>0</v>
      </c>
      <c r="D120" s="13">
        <f t="shared" si="1"/>
        <v>0</v>
      </c>
      <c r="E120" s="41"/>
    </row>
    <row r="121" spans="1:5" ht="15.75" x14ac:dyDescent="0.25">
      <c r="A121" s="23" t="s">
        <v>97</v>
      </c>
      <c r="B121" s="13"/>
      <c r="C121" s="13"/>
      <c r="D121" s="13"/>
      <c r="E121" s="41"/>
    </row>
    <row r="122" spans="1:5" x14ac:dyDescent="0.25">
      <c r="A122" s="24"/>
      <c r="B122" s="3"/>
      <c r="C122" s="3"/>
      <c r="D122" s="3"/>
    </row>
    <row r="123" spans="1:5" x14ac:dyDescent="0.25">
      <c r="A123" s="24"/>
      <c r="B123" s="3"/>
      <c r="C123" s="3"/>
      <c r="D123" s="3"/>
    </row>
    <row r="124" spans="1:5" x14ac:dyDescent="0.25">
      <c r="A124" s="15" t="s">
        <v>165</v>
      </c>
      <c r="B124" s="3"/>
      <c r="C124" s="3"/>
      <c r="D124" s="3"/>
    </row>
    <row r="125" spans="1:5" x14ac:dyDescent="0.25">
      <c r="A125" s="15" t="s">
        <v>101</v>
      </c>
      <c r="B125" s="3"/>
      <c r="C125" s="3"/>
      <c r="D125" s="3"/>
    </row>
    <row r="126" spans="1:5" x14ac:dyDescent="0.25">
      <c r="A126" s="25"/>
      <c r="B126" s="3"/>
      <c r="C126" s="3"/>
      <c r="D126" s="3"/>
    </row>
    <row r="127" spans="1:5" x14ac:dyDescent="0.25">
      <c r="A127" s="24"/>
      <c r="B127" s="3"/>
      <c r="C127" s="3"/>
      <c r="D127" s="3"/>
    </row>
    <row r="128" spans="1:5" x14ac:dyDescent="0.25">
      <c r="A128" s="24"/>
      <c r="B128" s="3"/>
      <c r="C128" s="3"/>
      <c r="D128" s="3"/>
    </row>
    <row r="129" spans="1:4" x14ac:dyDescent="0.25">
      <c r="A129" s="24"/>
      <c r="B129" s="3"/>
      <c r="C129" s="3"/>
      <c r="D129" s="3"/>
    </row>
    <row r="130" spans="1:4" x14ac:dyDescent="0.25">
      <c r="A130" s="24"/>
      <c r="B130" s="3"/>
      <c r="C130" s="3"/>
      <c r="D130" s="3"/>
    </row>
    <row r="131" spans="1:4" x14ac:dyDescent="0.25">
      <c r="A131" s="24"/>
      <c r="B131" s="3"/>
      <c r="C131" s="3"/>
      <c r="D131" s="3"/>
    </row>
    <row r="132" spans="1:4" x14ac:dyDescent="0.25">
      <c r="A132" s="24"/>
      <c r="B132" s="3"/>
      <c r="C132" s="3"/>
      <c r="D132" s="3"/>
    </row>
    <row r="133" spans="1:4" x14ac:dyDescent="0.25">
      <c r="A133" s="24"/>
      <c r="B133" s="3"/>
      <c r="C133" s="3"/>
      <c r="D133" s="3"/>
    </row>
    <row r="134" spans="1:4" x14ac:dyDescent="0.25">
      <c r="A134" s="24"/>
      <c r="B134" s="3"/>
      <c r="C134" s="3"/>
      <c r="D134" s="3"/>
    </row>
    <row r="135" spans="1:4" x14ac:dyDescent="0.25">
      <c r="A135" s="24"/>
      <c r="B135" s="3"/>
      <c r="C135" s="3"/>
      <c r="D135" s="3"/>
    </row>
    <row r="136" spans="1:4" x14ac:dyDescent="0.25">
      <c r="A136" s="24"/>
      <c r="B136" s="3"/>
      <c r="C136" s="3"/>
      <c r="D136" s="3"/>
    </row>
    <row r="137" spans="1:4" x14ac:dyDescent="0.25">
      <c r="A137" s="24"/>
      <c r="B137" s="3"/>
      <c r="C137" s="3"/>
      <c r="D137" s="3"/>
    </row>
    <row r="138" spans="1:4" x14ac:dyDescent="0.25">
      <c r="A138" s="24"/>
      <c r="B138" s="3"/>
      <c r="C138" s="3"/>
      <c r="D138" s="3"/>
    </row>
    <row r="139" spans="1:4" x14ac:dyDescent="0.25">
      <c r="A139" s="24"/>
      <c r="B139" s="3"/>
      <c r="C139" s="3"/>
      <c r="D139" s="3"/>
    </row>
    <row r="140" spans="1:4" x14ac:dyDescent="0.25">
      <c r="A140" s="24"/>
      <c r="B140" s="3"/>
      <c r="C140" s="3"/>
      <c r="D140" s="3"/>
    </row>
    <row r="141" spans="1:4" x14ac:dyDescent="0.25">
      <c r="A141" s="24"/>
      <c r="B141" s="3"/>
      <c r="C141" s="3"/>
      <c r="D141" s="3"/>
    </row>
    <row r="142" spans="1:4" x14ac:dyDescent="0.25">
      <c r="A142" s="24"/>
      <c r="B142" s="3"/>
      <c r="C142" s="3"/>
      <c r="D142" s="3"/>
    </row>
    <row r="143" spans="1:4" x14ac:dyDescent="0.25">
      <c r="A143" s="24"/>
      <c r="B143" s="3"/>
      <c r="C143" s="3"/>
      <c r="D143" s="3"/>
    </row>
    <row r="144" spans="1:4" x14ac:dyDescent="0.25">
      <c r="A144" s="24"/>
      <c r="B144" s="3"/>
      <c r="C144" s="3"/>
      <c r="D144" s="3"/>
    </row>
    <row r="145" spans="1:4" x14ac:dyDescent="0.25">
      <c r="A145" s="24"/>
      <c r="B145" s="3"/>
      <c r="C145" s="3"/>
      <c r="D145" s="3"/>
    </row>
    <row r="146" spans="1:4" x14ac:dyDescent="0.25">
      <c r="A146" s="24"/>
      <c r="B146" s="3"/>
      <c r="C146" s="3"/>
      <c r="D146" s="3"/>
    </row>
    <row r="147" spans="1:4" x14ac:dyDescent="0.25">
      <c r="A147" s="24"/>
      <c r="B147" s="3"/>
      <c r="C147" s="3"/>
      <c r="D147" s="3"/>
    </row>
    <row r="148" spans="1:4" x14ac:dyDescent="0.25">
      <c r="A148" s="24"/>
      <c r="B148" s="3"/>
      <c r="C148" s="3"/>
      <c r="D148" s="3"/>
    </row>
    <row r="149" spans="1:4" x14ac:dyDescent="0.25">
      <c r="A149" s="24"/>
      <c r="B149" s="3"/>
      <c r="C149" s="3"/>
      <c r="D149" s="3"/>
    </row>
    <row r="150" spans="1:4" x14ac:dyDescent="0.25">
      <c r="A150" s="24"/>
      <c r="B150" s="3"/>
      <c r="C150" s="3"/>
      <c r="D150" s="3"/>
    </row>
    <row r="151" spans="1:4" x14ac:dyDescent="0.25">
      <c r="A151" s="24"/>
      <c r="B151" s="3"/>
      <c r="C151" s="3"/>
      <c r="D151" s="3"/>
    </row>
    <row r="152" spans="1:4" x14ac:dyDescent="0.25">
      <c r="A152" s="24"/>
      <c r="B152" s="3"/>
      <c r="C152" s="3"/>
      <c r="D152" s="3"/>
    </row>
    <row r="153" spans="1:4" x14ac:dyDescent="0.25">
      <c r="A153" s="24"/>
      <c r="B153" s="3"/>
      <c r="C153" s="3"/>
      <c r="D153" s="3"/>
    </row>
    <row r="154" spans="1:4" x14ac:dyDescent="0.25">
      <c r="A154" s="24"/>
      <c r="B154" s="3"/>
      <c r="C154" s="3"/>
      <c r="D154" s="3"/>
    </row>
    <row r="155" spans="1:4" x14ac:dyDescent="0.25">
      <c r="A155" s="24"/>
      <c r="B155" s="3"/>
      <c r="C155" s="3"/>
      <c r="D155" s="3"/>
    </row>
    <row r="156" spans="1:4" x14ac:dyDescent="0.25">
      <c r="A156" s="24"/>
      <c r="B156" s="3"/>
      <c r="C156" s="3"/>
      <c r="D156" s="3"/>
    </row>
    <row r="157" spans="1:4" x14ac:dyDescent="0.25">
      <c r="A157" s="24"/>
      <c r="B157" s="3"/>
      <c r="C157" s="3"/>
      <c r="D157" s="3"/>
    </row>
    <row r="158" spans="1:4" x14ac:dyDescent="0.25">
      <c r="A158" s="24"/>
      <c r="B158" s="3"/>
      <c r="C158" s="3"/>
      <c r="D158" s="3"/>
    </row>
    <row r="159" spans="1:4" x14ac:dyDescent="0.25">
      <c r="A159" s="24"/>
      <c r="B159" s="3"/>
      <c r="C159" s="3"/>
      <c r="D159" s="3"/>
    </row>
    <row r="160" spans="1:4" x14ac:dyDescent="0.25">
      <c r="A160" s="24"/>
      <c r="B160" s="3"/>
      <c r="C160" s="3"/>
      <c r="D160" s="3"/>
    </row>
    <row r="161" spans="1:4" x14ac:dyDescent="0.25">
      <c r="A161" s="24"/>
      <c r="B161" s="3"/>
      <c r="C161" s="3"/>
      <c r="D161" s="3"/>
    </row>
    <row r="162" spans="1:4" x14ac:dyDescent="0.25">
      <c r="A162" s="24"/>
      <c r="B162" s="3"/>
      <c r="C162" s="3"/>
      <c r="D162" s="3"/>
    </row>
    <row r="163" spans="1:4" x14ac:dyDescent="0.25">
      <c r="A163" s="24"/>
      <c r="B163" s="3"/>
      <c r="C163" s="3"/>
      <c r="D163" s="3"/>
    </row>
    <row r="164" spans="1:4" x14ac:dyDescent="0.25">
      <c r="A164" s="24"/>
      <c r="B164" s="3"/>
      <c r="C164" s="3"/>
      <c r="D164" s="3"/>
    </row>
    <row r="165" spans="1:4" x14ac:dyDescent="0.25">
      <c r="A165" s="24"/>
      <c r="B165" s="3"/>
      <c r="C165" s="3"/>
      <c r="D165" s="3"/>
    </row>
    <row r="166" spans="1:4" x14ac:dyDescent="0.25">
      <c r="A166" s="24"/>
      <c r="B166" s="3"/>
      <c r="C166" s="3"/>
      <c r="D166" s="3"/>
    </row>
    <row r="167" spans="1:4" x14ac:dyDescent="0.25">
      <c r="A167" s="24"/>
      <c r="B167" s="3"/>
      <c r="C167" s="3"/>
      <c r="D167" s="3"/>
    </row>
    <row r="168" spans="1:4" x14ac:dyDescent="0.25">
      <c r="A168" s="24"/>
      <c r="B168" s="3"/>
      <c r="C168" s="3"/>
      <c r="D168" s="3"/>
    </row>
    <row r="169" spans="1:4" x14ac:dyDescent="0.25">
      <c r="A169" s="24"/>
      <c r="B169" s="3"/>
      <c r="C169" s="3"/>
      <c r="D169" s="3"/>
    </row>
    <row r="170" spans="1:4" x14ac:dyDescent="0.25">
      <c r="A170" s="24"/>
      <c r="B170" s="3"/>
      <c r="C170" s="3"/>
      <c r="D170" s="3"/>
    </row>
    <row r="171" spans="1:4" x14ac:dyDescent="0.25">
      <c r="A171" s="24"/>
      <c r="B171" s="3"/>
      <c r="C171" s="3"/>
      <c r="D171" s="3"/>
    </row>
    <row r="172" spans="1:4" x14ac:dyDescent="0.25">
      <c r="A172" s="24"/>
      <c r="B172" s="3"/>
      <c r="C172" s="3"/>
      <c r="D172" s="3"/>
    </row>
    <row r="173" spans="1:4" x14ac:dyDescent="0.25">
      <c r="A173" s="24"/>
      <c r="B173" s="3"/>
      <c r="C173" s="3"/>
      <c r="D173" s="3"/>
    </row>
    <row r="174" spans="1:4" x14ac:dyDescent="0.25">
      <c r="A174" s="24"/>
      <c r="B174" s="3"/>
      <c r="C174" s="3"/>
      <c r="D174" s="3"/>
    </row>
    <row r="175" spans="1:4" x14ac:dyDescent="0.25">
      <c r="A175" s="24"/>
      <c r="B175" s="3"/>
      <c r="C175" s="3"/>
      <c r="D175" s="3"/>
    </row>
    <row r="176" spans="1:4" x14ac:dyDescent="0.25">
      <c r="A176" s="24"/>
      <c r="B176" s="3"/>
      <c r="C176" s="3"/>
      <c r="D176" s="3"/>
    </row>
    <row r="177" spans="1:4" x14ac:dyDescent="0.25">
      <c r="A177" s="24"/>
      <c r="B177" s="3"/>
      <c r="C177" s="3"/>
      <c r="D177" s="3"/>
    </row>
    <row r="178" spans="1:4" x14ac:dyDescent="0.25">
      <c r="A178" s="24"/>
      <c r="B178" s="3"/>
      <c r="C178" s="3"/>
      <c r="D178" s="3"/>
    </row>
    <row r="179" spans="1:4" x14ac:dyDescent="0.25">
      <c r="A179" s="24"/>
      <c r="B179" s="3"/>
      <c r="C179" s="3"/>
      <c r="D179" s="3"/>
    </row>
    <row r="180" spans="1:4" x14ac:dyDescent="0.25">
      <c r="A180" s="24"/>
      <c r="B180" s="3"/>
      <c r="C180" s="3"/>
      <c r="D180" s="3"/>
    </row>
    <row r="181" spans="1:4" x14ac:dyDescent="0.25">
      <c r="A181" s="24"/>
      <c r="B181" s="3"/>
      <c r="C181" s="3"/>
      <c r="D181" s="3"/>
    </row>
    <row r="182" spans="1:4" x14ac:dyDescent="0.25">
      <c r="A182" s="24"/>
      <c r="B182" s="3"/>
      <c r="C182" s="3"/>
      <c r="D182" s="3"/>
    </row>
    <row r="183" spans="1:4" x14ac:dyDescent="0.25">
      <c r="A183" s="24"/>
      <c r="B183" s="3"/>
      <c r="C183" s="3"/>
      <c r="D183" s="3"/>
    </row>
    <row r="184" spans="1:4" x14ac:dyDescent="0.25">
      <c r="A184" s="24"/>
      <c r="B184" s="3"/>
      <c r="C184" s="3"/>
      <c r="D184" s="3"/>
    </row>
    <row r="185" spans="1:4" x14ac:dyDescent="0.25">
      <c r="A185" s="24"/>
      <c r="B185" s="3"/>
      <c r="C185" s="3"/>
      <c r="D185" s="3"/>
    </row>
    <row r="186" spans="1:4" x14ac:dyDescent="0.25">
      <c r="A186" s="24"/>
      <c r="B186" s="3"/>
      <c r="C186" s="3"/>
      <c r="D186" s="3"/>
    </row>
    <row r="187" spans="1:4" x14ac:dyDescent="0.25">
      <c r="A187" s="24"/>
      <c r="B187" s="3"/>
      <c r="C187" s="3"/>
      <c r="D187" s="3"/>
    </row>
    <row r="188" spans="1:4" x14ac:dyDescent="0.25">
      <c r="A188" s="24"/>
      <c r="B188" s="3"/>
      <c r="C188" s="3"/>
      <c r="D188" s="3"/>
    </row>
    <row r="189" spans="1:4" x14ac:dyDescent="0.25">
      <c r="A189" s="24"/>
      <c r="B189" s="3"/>
      <c r="C189" s="3"/>
      <c r="D189" s="3"/>
    </row>
    <row r="190" spans="1:4" x14ac:dyDescent="0.25">
      <c r="A190" s="24"/>
      <c r="B190" s="3"/>
      <c r="C190" s="3"/>
      <c r="D190" s="3"/>
    </row>
    <row r="191" spans="1:4" x14ac:dyDescent="0.25">
      <c r="A191" s="24"/>
      <c r="B191" s="3"/>
      <c r="C191" s="3"/>
      <c r="D191" s="3"/>
    </row>
    <row r="192" spans="1:4" x14ac:dyDescent="0.25">
      <c r="A192" s="24"/>
      <c r="B192" s="3"/>
      <c r="C192" s="3"/>
      <c r="D192" s="3"/>
    </row>
    <row r="193" spans="1:4" x14ac:dyDescent="0.25">
      <c r="A193" s="24"/>
      <c r="B193" s="3"/>
      <c r="C193" s="3"/>
      <c r="D193" s="3"/>
    </row>
    <row r="194" spans="1:4" x14ac:dyDescent="0.25">
      <c r="A194" s="24"/>
      <c r="B194" s="3"/>
      <c r="C194" s="3"/>
      <c r="D194" s="3"/>
    </row>
    <row r="195" spans="1:4" x14ac:dyDescent="0.25">
      <c r="A195" s="24"/>
      <c r="B195" s="3"/>
      <c r="C195" s="3"/>
      <c r="D195" s="3"/>
    </row>
    <row r="196" spans="1:4" x14ac:dyDescent="0.25">
      <c r="A196" s="24"/>
      <c r="B196" s="3"/>
      <c r="C196" s="3"/>
      <c r="D196" s="3"/>
    </row>
    <row r="197" spans="1:4" x14ac:dyDescent="0.25">
      <c r="A197" s="24"/>
      <c r="C197" s="3"/>
    </row>
  </sheetData>
  <conditionalFormatting sqref="A1:A2 B1 A2:B2 A4:A90 A91:C123 E1:XFD1048576 A126:C1048576 B124:C125 B3:B121 C1:C90">
    <cfRule type="containsText" dxfId="35" priority="45" operator="containsText" text="#VALUE!">
      <formula>NOT(ISERROR(SEARCH("#VALUE!",A1)))</formula>
    </cfRule>
  </conditionalFormatting>
  <conditionalFormatting sqref="A35 C1:C1048576">
    <cfRule type="containsText" dxfId="34" priority="42" operator="containsText" text="value">
      <formula>NOT(ISERROR(SEARCH("value",A1)))</formula>
    </cfRule>
    <cfRule type="containsText" dxfId="33" priority="43" operator="containsText" text="n.d">
      <formula>NOT(ISERROR(SEARCH("n.d",A1)))</formula>
    </cfRule>
    <cfRule type="containsText" dxfId="32" priority="44" operator="containsText" text="#">
      <formula>NOT(ISERROR(SEARCH("#",A1)))</formula>
    </cfRule>
  </conditionalFormatting>
  <conditionalFormatting sqref="B38:B117">
    <cfRule type="containsText" dxfId="31" priority="30" operator="containsText" text="value">
      <formula>NOT(ISERROR(SEARCH("value",B38)))</formula>
    </cfRule>
    <cfRule type="containsText" dxfId="30" priority="31" operator="containsText" text="n.d">
      <formula>NOT(ISERROR(SEARCH("n.d",B38)))</formula>
    </cfRule>
    <cfRule type="containsText" dxfId="29" priority="32" operator="containsText" text="#">
      <formula>NOT(ISERROR(SEARCH("#",B38)))</formula>
    </cfRule>
  </conditionalFormatting>
  <conditionalFormatting sqref="B36">
    <cfRule type="containsText" dxfId="28" priority="27" operator="containsText" text="value">
      <formula>NOT(ISERROR(SEARCH("value",B36)))</formula>
    </cfRule>
    <cfRule type="containsText" dxfId="27" priority="28" operator="containsText" text="n.d">
      <formula>NOT(ISERROR(SEARCH("n.d",B36)))</formula>
    </cfRule>
    <cfRule type="containsText" dxfId="26" priority="29" operator="containsText" text="#">
      <formula>NOT(ISERROR(SEARCH("#",B36)))</formula>
    </cfRule>
  </conditionalFormatting>
  <conditionalFormatting sqref="B38:B117">
    <cfRule type="containsText" dxfId="25" priority="24" operator="containsText" text="value">
      <formula>NOT(ISERROR(SEARCH("value",B38)))</formula>
    </cfRule>
    <cfRule type="containsText" dxfId="24" priority="25" operator="containsText" text="n.d">
      <formula>NOT(ISERROR(SEARCH("n.d",B38)))</formula>
    </cfRule>
    <cfRule type="containsText" dxfId="23" priority="26" operator="containsText" text="#">
      <formula>NOT(ISERROR(SEARCH("#",B38)))</formula>
    </cfRule>
  </conditionalFormatting>
  <conditionalFormatting sqref="B36">
    <cfRule type="containsText" dxfId="22" priority="21" operator="containsText" text="value">
      <formula>NOT(ISERROR(SEARCH("value",B36)))</formula>
    </cfRule>
    <cfRule type="containsText" dxfId="21" priority="22" operator="containsText" text="n.d">
      <formula>NOT(ISERROR(SEARCH("n.d",B36)))</formula>
    </cfRule>
    <cfRule type="containsText" dxfId="20" priority="23" operator="containsText" text="#">
      <formula>NOT(ISERROR(SEARCH("#",B36)))</formula>
    </cfRule>
  </conditionalFormatting>
  <conditionalFormatting sqref="B118:B121">
    <cfRule type="containsText" dxfId="19" priority="18" operator="containsText" text="value">
      <formula>NOT(ISERROR(SEARCH("value",B118)))</formula>
    </cfRule>
    <cfRule type="containsText" dxfId="18" priority="19" operator="containsText" text="n.d">
      <formula>NOT(ISERROR(SEARCH("n.d",B118)))</formula>
    </cfRule>
    <cfRule type="containsText" dxfId="17" priority="20" operator="containsText" text="#">
      <formula>NOT(ISERROR(SEARCH("#",B118)))</formula>
    </cfRule>
  </conditionalFormatting>
  <conditionalFormatting sqref="B118:B121">
    <cfRule type="containsText" dxfId="16" priority="15" operator="containsText" text="value">
      <formula>NOT(ISERROR(SEARCH("value",B118)))</formula>
    </cfRule>
    <cfRule type="containsText" dxfId="15" priority="16" operator="containsText" text="n.d">
      <formula>NOT(ISERROR(SEARCH("n.d",B118)))</formula>
    </cfRule>
    <cfRule type="containsText" dxfId="14" priority="17" operator="containsText" text="#">
      <formula>NOT(ISERROR(SEARCH("#",B118)))</formula>
    </cfRule>
  </conditionalFormatting>
  <conditionalFormatting sqref="A124">
    <cfRule type="containsText" dxfId="13" priority="14" operator="containsText" text="#VALUE!">
      <formula>NOT(ISERROR(SEARCH("#VALUE!",A124)))</formula>
    </cfRule>
  </conditionalFormatting>
  <conditionalFormatting sqref="A125">
    <cfRule type="containsText" dxfId="12" priority="13" operator="containsText" text="#VALUE!">
      <formula>NOT(ISERROR(SEARCH("#VALUE!",A125)))</formula>
    </cfRule>
  </conditionalFormatting>
  <conditionalFormatting sqref="C36">
    <cfRule type="containsText" dxfId="11" priority="1" operator="containsText" text="value">
      <formula>NOT(ISERROR(SEARCH("value",C36)))</formula>
    </cfRule>
    <cfRule type="containsText" dxfId="10" priority="2" operator="containsText" text="n.d">
      <formula>NOT(ISERROR(SEARCH("n.d",C36)))</formula>
    </cfRule>
    <cfRule type="containsText" dxfId="9" priority="3" operator="containsText" text="#">
      <formula>NOT(ISERROR(SEARCH("#",C36)))</formula>
    </cfRule>
  </conditionalFormatting>
  <conditionalFormatting sqref="B36">
    <cfRule type="containsText" dxfId="8" priority="10" operator="containsText" text="value">
      <formula>NOT(ISERROR(SEARCH("value",B36)))</formula>
    </cfRule>
    <cfRule type="containsText" dxfId="7" priority="11" operator="containsText" text="n.d">
      <formula>NOT(ISERROR(SEARCH("n.d",B36)))</formula>
    </cfRule>
    <cfRule type="containsText" dxfId="6" priority="12" operator="containsText" text="#">
      <formula>NOT(ISERROR(SEARCH("#",B36)))</formula>
    </cfRule>
  </conditionalFormatting>
  <conditionalFormatting sqref="C36">
    <cfRule type="containsText" dxfId="5" priority="7" operator="containsText" text="value">
      <formula>NOT(ISERROR(SEARCH("value",C36)))</formula>
    </cfRule>
    <cfRule type="containsText" dxfId="4" priority="8" operator="containsText" text="n.d">
      <formula>NOT(ISERROR(SEARCH("n.d",C36)))</formula>
    </cfRule>
    <cfRule type="containsText" dxfId="3" priority="9" operator="containsText" text="#">
      <formula>NOT(ISERROR(SEARCH("#",C36)))</formula>
    </cfRule>
  </conditionalFormatting>
  <conditionalFormatting sqref="C36">
    <cfRule type="containsText" dxfId="2" priority="4" operator="containsText" text="value">
      <formula>NOT(ISERROR(SEARCH("value",C36)))</formula>
    </cfRule>
    <cfRule type="containsText" dxfId="1" priority="5" operator="containsText" text="n.d">
      <formula>NOT(ISERROR(SEARCH("n.d",C36)))</formula>
    </cfRule>
    <cfRule type="containsText" dxfId="0" priority="6" operator="containsText" text="#">
      <formula>NOT(ISERROR(SEARCH("#",C36)))</formula>
    </cfRule>
  </conditionalFormatting>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Ratio by value</vt:lpstr>
      <vt:lpstr>Country rankings</vt:lpstr>
      <vt:lpstr>Detailed information</vt:lpstr>
      <vt:lpstr>Chart</vt:lpstr>
      <vt:lpstr>'Ratio by value'!OLE_LINK1</vt:lpstr>
    </vt:vector>
  </TitlesOfParts>
  <Company>International Monetary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oftomova</dc:creator>
  <cp:lastModifiedBy>avilloria</cp:lastModifiedBy>
  <cp:lastPrinted>2014-09-10T14:46:05Z</cp:lastPrinted>
  <dcterms:created xsi:type="dcterms:W3CDTF">2014-08-21T23:10:53Z</dcterms:created>
  <dcterms:modified xsi:type="dcterms:W3CDTF">2017-02-14T19:47:06Z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-487013246</vt:i4>
  </property>
  <property fmtid="{D5CDD505-2E9C-101B-9397-08002B2CF9AE}" pid="3" name="_NewReviewCycle">
    <vt:lpwstr/>
  </property>
  <property fmtid="{D5CDD505-2E9C-101B-9397-08002B2CF9AE}" pid="4" name="_EmailSubject">
    <vt:lpwstr>Request to update Currency Composition Table in IRFCL website</vt:lpwstr>
  </property>
  <property fmtid="{D5CDD505-2E9C-101B-9397-08002B2CF9AE}" pid="5" name="_AuthorEmail">
    <vt:lpwstr>AVILLORIA@imf.org</vt:lpwstr>
  </property>
  <property fmtid="{D5CDD505-2E9C-101B-9397-08002B2CF9AE}" pid="6" name="_AuthorEmailDisplayName">
    <vt:lpwstr>Villoria, Arleen</vt:lpwstr>
  </property>
  <property fmtid="{D5CDD505-2E9C-101B-9397-08002B2CF9AE}" pid="7" name="_PreviousAdHocReviewCycleID">
    <vt:i4>248235535</vt:i4>
  </property>
</Properties>
</file>